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600" windowHeight="11760"/>
  </bookViews>
  <sheets>
    <sheet name="שאלה 1" sheetId="2" r:id="rId1"/>
    <sheet name="שאלה 2" sheetId="4" r:id="rId2"/>
    <sheet name="שאלה 3" sheetId="5" r:id="rId3"/>
    <sheet name="שאלה 4" sheetId="6" r:id="rId4"/>
    <sheet name="פריטים" sheetId="1" r:id="rId5"/>
  </sheets>
  <definedNames>
    <definedName name="_xlnm._FilterDatabase" localSheetId="4" hidden="1">פריטים!$A$1:$K$102</definedName>
    <definedName name="Hour1">פריטים!$O$2</definedName>
    <definedName name="Hour2">פריטים!$O$3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2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<sst xmlns="http://schemas.openxmlformats.org/spreadsheetml/2006/main" count="618" uniqueCount="165">
  <si>
    <t>מס</t>
  </si>
  <si>
    <t>שם</t>
  </si>
  <si>
    <t>תאריך קניה</t>
  </si>
  <si>
    <t>שעת קניה</t>
  </si>
  <si>
    <t>סניף</t>
  </si>
  <si>
    <t>מוצר</t>
  </si>
  <si>
    <t>סוג לקוח</t>
  </si>
  <si>
    <t>אמצעי תשלום</t>
  </si>
  <si>
    <t>מחיר ליחידה</t>
  </si>
  <si>
    <t>כמות</t>
  </si>
  <si>
    <t>סה"כ תשלום</t>
  </si>
  <si>
    <t>אבוחצירא מישל</t>
  </si>
  <si>
    <t>ירושלים</t>
  </si>
  <si>
    <t>דיוידי</t>
  </si>
  <si>
    <t>מזדמן</t>
  </si>
  <si>
    <t>מזומן</t>
  </si>
  <si>
    <t>אברהמי איה</t>
  </si>
  <si>
    <t>וידאו</t>
  </si>
  <si>
    <t>מנוי</t>
  </si>
  <si>
    <t>צקים</t>
  </si>
  <si>
    <t>אגמון עדית</t>
  </si>
  <si>
    <t>באר-שבע</t>
  </si>
  <si>
    <t>טלויזיה</t>
  </si>
  <si>
    <t>כ.אשראי</t>
  </si>
  <si>
    <t>אורן זהבה</t>
  </si>
  <si>
    <t>חיפה</t>
  </si>
  <si>
    <t>מערכת</t>
  </si>
  <si>
    <t>אלחדיף דדי</t>
  </si>
  <si>
    <t>עכו</t>
  </si>
  <si>
    <t>מקרר</t>
  </si>
  <si>
    <t>אלמליח יצחק</t>
  </si>
  <si>
    <t>תנור</t>
  </si>
  <si>
    <t>אנוקוב ענת</t>
  </si>
  <si>
    <t>בת-ים</t>
  </si>
  <si>
    <t>מחשב</t>
  </si>
  <si>
    <t>אסא זהבית</t>
  </si>
  <si>
    <t>לוד</t>
  </si>
  <si>
    <t>מיקרו גל</t>
  </si>
  <si>
    <t>אסולין גיא</t>
  </si>
  <si>
    <t>ארנון דוד</t>
  </si>
  <si>
    <t>חדרה</t>
  </si>
  <si>
    <t>בוחבוט נעמי</t>
  </si>
  <si>
    <t>רעננה</t>
  </si>
  <si>
    <t>מועדף</t>
  </si>
  <si>
    <t>בוטביקה אביבה</t>
  </si>
  <si>
    <t>חולון</t>
  </si>
  <si>
    <t>מיקסר</t>
  </si>
  <si>
    <t>ביטון יוסי</t>
  </si>
  <si>
    <t>הרצליה</t>
  </si>
  <si>
    <t>בן מרדכי סיגל</t>
  </si>
  <si>
    <t>כרמיאל</t>
  </si>
  <si>
    <t>בנימיני בתיה</t>
  </si>
  <si>
    <t>נתניה</t>
  </si>
  <si>
    <t>גבאי אלון</t>
  </si>
  <si>
    <t>רמלה</t>
  </si>
  <si>
    <t>גבלר אירית</t>
  </si>
  <si>
    <t>גוניק מיכאל</t>
  </si>
  <si>
    <t>תל-אביב</t>
  </si>
  <si>
    <t>גלילי עמי</t>
  </si>
  <si>
    <t>רחובות</t>
  </si>
  <si>
    <t>גלעדי רונית</t>
  </si>
  <si>
    <t>גרינברג  זאב</t>
  </si>
  <si>
    <t>גרניק שי</t>
  </si>
  <si>
    <t>מעבד מזון</t>
  </si>
  <si>
    <t>דבש לאה</t>
  </si>
  <si>
    <t>דמרי זוהר</t>
  </si>
  <si>
    <t>טבריה</t>
  </si>
  <si>
    <t>דשת אורנה</t>
  </si>
  <si>
    <t>הלפרין רקפת</t>
  </si>
  <si>
    <t>המי שרון</t>
  </si>
  <si>
    <t>הררי יעקב</t>
  </si>
  <si>
    <t>וינשטיין מיכאל</t>
  </si>
  <si>
    <t>וסרשטרום אפרת</t>
  </si>
  <si>
    <t>וקנין מרטין</t>
  </si>
  <si>
    <t>ורסנו שלומית</t>
  </si>
  <si>
    <t>זלצר אהרון</t>
  </si>
  <si>
    <t>טבעון</t>
  </si>
  <si>
    <t>חיון דויד</t>
  </si>
  <si>
    <t>חייט שרה</t>
  </si>
  <si>
    <t>חלבני חנה</t>
  </si>
  <si>
    <t>חרמוני דנה</t>
  </si>
  <si>
    <t>טוביס רביבה</t>
  </si>
  <si>
    <t>טורבין לודמילה</t>
  </si>
  <si>
    <t>טיטו סולי</t>
  </si>
  <si>
    <t>יהב חני</t>
  </si>
  <si>
    <t>יעקבי אלי</t>
  </si>
  <si>
    <t>יעקובי מאיר</t>
  </si>
  <si>
    <t>יפת ניר</t>
  </si>
  <si>
    <t>ירושלמי יחזקאל</t>
  </si>
  <si>
    <t>כהן יהודה</t>
  </si>
  <si>
    <t>כהן לילך</t>
  </si>
  <si>
    <t>כהן עופרה</t>
  </si>
  <si>
    <t>נהריה</t>
  </si>
  <si>
    <t>כהן קובי</t>
  </si>
  <si>
    <t>כפיר יצחק</t>
  </si>
  <si>
    <t>לביא אילנה</t>
  </si>
  <si>
    <t>לוגסי רונית</t>
  </si>
  <si>
    <t>לוי יוסי</t>
  </si>
  <si>
    <t>לוי נאוה</t>
  </si>
  <si>
    <t>לנדסמן אליעזר</t>
  </si>
  <si>
    <t>מאיה יהב</t>
  </si>
  <si>
    <t>מאירוביץ כרמן</t>
  </si>
  <si>
    <t>מדמון רחל</t>
  </si>
  <si>
    <t>מוסצ'יו עינב</t>
  </si>
  <si>
    <t>מורד סופי</t>
  </si>
  <si>
    <t>מזרחי רונן</t>
  </si>
  <si>
    <t>מזרחי שבתאי</t>
  </si>
  <si>
    <t>מנחם רביב</t>
  </si>
  <si>
    <t>מסיקה ארז</t>
  </si>
  <si>
    <t>מסיקה הילה</t>
  </si>
  <si>
    <t>מקסימנקו שרון</t>
  </si>
  <si>
    <t>מרון משה</t>
  </si>
  <si>
    <t>נאור נטע</t>
  </si>
  <si>
    <t>נידם מרינה</t>
  </si>
  <si>
    <t>נייגס זינאידה</t>
  </si>
  <si>
    <t>סודרי אביהו</t>
  </si>
  <si>
    <t>סיטון דליה</t>
  </si>
  <si>
    <t>ערד</t>
  </si>
  <si>
    <t>עבדה הדר</t>
  </si>
  <si>
    <t>עוזרי מירה</t>
  </si>
  <si>
    <t>עורקבי אורה</t>
  </si>
  <si>
    <t>פייגנבלט יצחק</t>
  </si>
  <si>
    <t>פיש אורנה</t>
  </si>
  <si>
    <t>פרג' סימה</t>
  </si>
  <si>
    <t>צרור שרית</t>
  </si>
  <si>
    <t>קדמי יעל</t>
  </si>
  <si>
    <t>קנטרוביץ אברהם</t>
  </si>
  <si>
    <t>קסמן מיכל</t>
  </si>
  <si>
    <t>רומנו רוני</t>
  </si>
  <si>
    <t>רון איל</t>
  </si>
  <si>
    <t>רוסו שרית</t>
  </si>
  <si>
    <t>רחמים מיכל</t>
  </si>
  <si>
    <t>רייס נתן</t>
  </si>
  <si>
    <t>רייס רונן</t>
  </si>
  <si>
    <t>שושתרי דוד</t>
  </si>
  <si>
    <t>שטיינברגר אילנה</t>
  </si>
  <si>
    <t>שלזינגר לילך</t>
  </si>
  <si>
    <t>שלם מאיר</t>
  </si>
  <si>
    <t>שמחוני חגית</t>
  </si>
  <si>
    <t>שרון דורון</t>
  </si>
  <si>
    <t>שרון משה</t>
  </si>
  <si>
    <t>שרוני הדר</t>
  </si>
  <si>
    <t>שרוני ורדה</t>
  </si>
  <si>
    <t>שריקי ציון</t>
  </si>
  <si>
    <t>שרפי דבורה</t>
  </si>
  <si>
    <t>תיירי נחום</t>
  </si>
  <si>
    <t>תשובה אבי</t>
  </si>
  <si>
    <t>בוקר סופ"ש / בוקר חול</t>
  </si>
  <si>
    <t>בוקר חול</t>
  </si>
  <si>
    <t>בוקר סופ"ש</t>
  </si>
  <si>
    <t>תוויות שורה</t>
  </si>
  <si>
    <t>סכום כולל</t>
  </si>
  <si>
    <t>תוויות עמודה</t>
  </si>
  <si>
    <t>מקסימום של סה"כ תשלום</t>
  </si>
  <si>
    <t>ממוצע של סה"כ תשלום</t>
  </si>
  <si>
    <t>אוק</t>
  </si>
  <si>
    <t>נוב</t>
  </si>
  <si>
    <t>דצמ</t>
  </si>
  <si>
    <t>(פריטים מרובים)</t>
  </si>
  <si>
    <t>סכום של כמות</t>
  </si>
  <si>
    <t>ממוצע של כמות</t>
  </si>
  <si>
    <t>ממוצע התשלום לכל מוצר בכל סניף כאשר התשלום היה במזומן</t>
  </si>
  <si>
    <t>תשלום המקסימלי לכל מוצר בכל סניף</t>
  </si>
  <si>
    <t xml:space="preserve">סך כמויות הוידאו והמחשבים שנקנו בכל חודש בחלוקה ע"פ סוג לקוח </t>
  </si>
  <si>
    <t>ממוצע המכירות לכל מוצר ומוצר בשעות הבוקר של סוף השבוע (8:00-12:00 ימים שישי ושבת), לעומת שעות הבוקר של ימי החול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</si>
</sst>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0000]h:mm;@"/>
    <numFmt numFmtId="165" formatCode="d\-mmm\-yy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2"/>
      <name val="Arial"/>
      <family val="2"/>
      <charset val="177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0" xfId="0" applyFont="1"/>
    <xf numFmtId="20" fontId="0" fillId="0" borderId="0" xfId="0" applyNumberFormat="1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NumberFormat="1"/>
    <xf numFmtId="14" fontId="0" fillId="0" borderId="0" xfId="0" applyNumberForma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ran Sanor" refreshedDate="40058.525012500002" createdVersion="3" refreshedVersion="3" minRefreshableVersion="3" recordCount="101">
  <cacheSource type="worksheet">
    <worksheetSource ref="A1:L102" sheet="פריטים"/>
  </cacheSource>
  <cacheFields count="12">
    <cacheField name="מס" numFmtId="0">
      <sharedItems containsSemiMixedTypes="0" containsString="0" containsNumber="1" containsInteger="1" minValue="1" maxValue="101"/>
    </cacheField>
    <cacheField name="שם" numFmtId="0">
      <sharedItems/>
    </cacheField>
    <cacheField name="תאריך קניה" numFmtId="14">
      <sharedItems containsSemiMixedTypes="0" containsNonDate="0" containsDate="1" containsString="0" minDate="2004-02-17T00:00:00" maxDate="2005-01-01T00:00:00" count="65">
        <d v="2004-10-10T00:00:00"/>
        <d v="2004-10-02T00:00:00"/>
        <d v="2004-12-16T00:00:00"/>
        <d v="2004-11-22T00:00:00"/>
        <d v="2004-11-11T00:00:00"/>
        <d v="2004-12-08T00:00:00"/>
        <d v="2004-10-07T00:00:00"/>
        <d v="2004-12-01T00:00:00"/>
        <d v="2004-12-07T00:00:00"/>
        <d v="2004-05-30T00:00:00"/>
        <d v="2004-11-14T00:00:00"/>
        <d v="2004-12-13T00:00:00"/>
        <d v="2004-11-03T00:00:00"/>
        <d v="2004-11-26T00:00:00"/>
        <d v="2004-11-06T00:00:00"/>
        <d v="2004-12-31T00:00:00"/>
        <d v="2004-11-25T00:00:00"/>
        <d v="2004-11-20T00:00:00"/>
        <d v="2004-11-16T00:00:00"/>
        <d v="2004-12-02T00:00:00"/>
        <d v="2004-11-13T00:00:00"/>
        <d v="2004-10-09T00:00:00"/>
        <d v="2004-10-22T00:00:00"/>
        <d v="2004-10-04T00:00:00"/>
        <d v="2004-02-17T00:00:00"/>
        <d v="2004-10-11T00:00:00"/>
        <d v="2004-12-18T00:00:00"/>
        <d v="2004-11-09T00:00:00"/>
        <d v="2004-10-24T00:00:00"/>
        <d v="2004-12-25T00:00:00"/>
        <d v="2004-10-19T00:00:00"/>
        <d v="2004-11-21T00:00:00"/>
        <d v="2004-12-23T00:00:00"/>
        <d v="2004-10-16T00:00:00"/>
        <d v="2004-10-28T00:00:00"/>
        <d v="2004-10-31T00:00:00"/>
        <d v="2004-09-23T00:00:00"/>
        <d v="2004-10-17T00:00:00"/>
        <d v="2004-10-23T00:00:00"/>
        <d v="2004-11-02T00:00:00"/>
        <d v="2004-10-21T00:00:00"/>
        <d v="2004-12-12T00:00:00"/>
        <d v="2004-10-03T00:00:00"/>
        <d v="2004-12-05T00:00:00"/>
        <d v="2004-05-31T00:00:00"/>
        <d v="2004-10-08T00:00:00"/>
        <d v="2004-11-28T00:00:00"/>
        <d v="2004-11-04T00:00:00"/>
        <d v="2004-12-30T00:00:00"/>
        <d v="2004-12-19T00:00:00"/>
        <d v="2004-11-19T00:00:00"/>
        <d v="2004-12-20T00:00:00"/>
        <d v="2004-10-30T00:00:00"/>
        <d v="2004-11-29T00:00:00"/>
        <d v="2004-11-27T00:00:00"/>
        <d v="2004-10-26T00:00:00"/>
        <d v="2004-03-03T00:00:00"/>
        <d v="2004-10-15T00:00:00"/>
        <d v="2004-11-07T00:00:00"/>
        <d v="2004-12-04T00:00:00"/>
        <d v="2004-10-20T00:00:00"/>
        <d v="2004-10-01T00:00:00"/>
        <d v="2004-07-18T00:00:00"/>
        <d v="2004-08-14T00:00:00"/>
        <d v="2004-05-07T00:00:00"/>
      </sharedItems>
      <fieldGroup base="2">
        <rangePr groupBy="months" startDate="2004-02-17T00:00:00" endDate="2005-01-01T00:00:00"/>
        <groupItems count="14">
          <s v="&lt;17/02/2004"/>
          <s v="ינו"/>
          <s v="פבר"/>
          <s v="מרץ"/>
          <s v="אפר"/>
          <s v="מאי"/>
          <s v="יונ"/>
          <s v="יול"/>
          <s v="אוג"/>
          <s v="ספט"/>
          <s v="אוק"/>
          <s v="נוב"/>
          <s v="דצמ"/>
          <s v="&gt;01/01/2005"/>
        </groupItems>
      </fieldGroup>
    </cacheField>
    <cacheField name="שעת קניה" numFmtId="164">
      <sharedItems containsSemiMixedTypes="0" containsNonDate="0" containsDate="1" containsString="0" minDate="1899-12-30T00:00:56" maxDate="1899-12-30T23:34:00"/>
    </cacheField>
    <cacheField name="סניף" numFmtId="0">
      <sharedItems count="19">
        <s v="ירושלים"/>
        <s v="באר-שבע"/>
        <s v="חיפה"/>
        <s v="עכו"/>
        <s v="בת-ים"/>
        <s v="לוד"/>
        <s v="חדרה"/>
        <s v="רעננה"/>
        <s v="חולון"/>
        <s v="הרצליה"/>
        <s v="כרמיאל"/>
        <s v="נתניה"/>
        <s v="רמלה"/>
        <s v="תל-אביב"/>
        <s v="רחובות"/>
        <s v="טבריה"/>
        <s v="טבעון"/>
        <s v="נהריה"/>
        <s v="ערד"/>
      </sharedItems>
    </cacheField>
    <cacheField name="מוצר" numFmtId="0">
      <sharedItems count="10">
        <s v="דיוידי"/>
        <s v="וידאו"/>
        <s v="טלויזיה"/>
        <s v="מערכת"/>
        <s v="מקרר"/>
        <s v="תנור"/>
        <s v="מחשב"/>
        <s v="מיקרו גל"/>
        <s v="מיקסר"/>
        <s v="מעבד מזון"/>
      </sharedItems>
    </cacheField>
    <cacheField name="סוג לקוח" numFmtId="165">
      <sharedItems count="3">
        <s v="מזדמן"/>
        <s v="מנוי"/>
        <s v="מועדף"/>
      </sharedItems>
    </cacheField>
    <cacheField name="אמצעי תשלום" numFmtId="165">
      <sharedItems count="3">
        <s v="מזומן"/>
        <s v="צקים"/>
        <s v="כ.אשראי"/>
      </sharedItems>
    </cacheField>
    <cacheField name="מחיר ליחידה" numFmtId="0">
      <sharedItems containsSemiMixedTypes="0" containsString="0" containsNumber="1" containsInteger="1" minValue="74" maxValue="4210"/>
    </cacheField>
    <cacheField name="כמות" numFmtId="0">
      <sharedItems containsSemiMixedTypes="0" containsString="0" containsNumber="1" containsInteger="1" minValue="7" maxValue="36"/>
    </cacheField>
    <cacheField name="סה&quot;כ תשלום" numFmtId="0">
      <sharedItems containsSemiMixedTypes="0" containsString="0" containsNumber="1" containsInteger="1" minValue="518" maxValue="111650"/>
    </cacheField>
    <cacheField name="בוקר סופ&quot;ש / בוקר חול" numFmtId="0">
      <sharedItems count="3">
        <s v=""/>
        <s v="בוקר חול"/>
        <s v="בוקר סופ&quot;ש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n v="1"/>
    <s v="אבוחצירא מישל"/>
    <x v="0"/>
    <d v="1899-12-30T13:42:28"/>
    <x v="0"/>
    <x v="0"/>
    <x v="0"/>
    <x v="0"/>
    <n v="331"/>
    <n v="10"/>
    <n v="3310"/>
    <x v="0"/>
  </r>
  <r>
    <n v="2"/>
    <s v="אברהמי איה"/>
    <x v="1"/>
    <d v="1899-12-30T17:20:20"/>
    <x v="0"/>
    <x v="1"/>
    <x v="1"/>
    <x v="1"/>
    <n v="219"/>
    <n v="14"/>
    <n v="3066"/>
    <x v="0"/>
  </r>
  <r>
    <n v="3"/>
    <s v="אגמון עדית"/>
    <x v="2"/>
    <d v="1899-12-30T17:41:19"/>
    <x v="1"/>
    <x v="2"/>
    <x v="1"/>
    <x v="2"/>
    <n v="803"/>
    <n v="23"/>
    <n v="18469"/>
    <x v="0"/>
  </r>
  <r>
    <n v="4"/>
    <s v="אורן זהבה"/>
    <x v="3"/>
    <d v="1899-12-30T17:00:08"/>
    <x v="2"/>
    <x v="3"/>
    <x v="0"/>
    <x v="1"/>
    <n v="769"/>
    <n v="26"/>
    <n v="19994"/>
    <x v="0"/>
  </r>
  <r>
    <n v="5"/>
    <s v="אלחדיף דדי"/>
    <x v="4"/>
    <d v="1899-12-30T01:22:31"/>
    <x v="3"/>
    <x v="4"/>
    <x v="0"/>
    <x v="1"/>
    <n v="3232"/>
    <n v="32"/>
    <n v="103424"/>
    <x v="0"/>
  </r>
  <r>
    <n v="6"/>
    <s v="אלמליח יצחק"/>
    <x v="5"/>
    <d v="1899-12-30T16:12:06"/>
    <x v="2"/>
    <x v="5"/>
    <x v="1"/>
    <x v="0"/>
    <n v="1250"/>
    <n v="25"/>
    <n v="31250"/>
    <x v="0"/>
  </r>
  <r>
    <n v="7"/>
    <s v="אנוקוב ענת"/>
    <x v="6"/>
    <d v="1899-12-30T20:12:14"/>
    <x v="4"/>
    <x v="6"/>
    <x v="0"/>
    <x v="0"/>
    <n v="2580"/>
    <n v="18"/>
    <n v="46440"/>
    <x v="0"/>
  </r>
  <r>
    <n v="8"/>
    <s v="אסא זהבית"/>
    <x v="7"/>
    <d v="1899-12-30T08:09:22"/>
    <x v="5"/>
    <x v="7"/>
    <x v="0"/>
    <x v="2"/>
    <n v="370"/>
    <n v="14"/>
    <n v="5180"/>
    <x v="1"/>
  </r>
  <r>
    <n v="9"/>
    <s v="אסולין גיא"/>
    <x v="8"/>
    <d v="1899-12-30T07:58:33"/>
    <x v="0"/>
    <x v="4"/>
    <x v="1"/>
    <x v="1"/>
    <n v="3595"/>
    <n v="25"/>
    <n v="89875"/>
    <x v="0"/>
  </r>
  <r>
    <n v="10"/>
    <s v="ארנון דוד"/>
    <x v="9"/>
    <d v="1899-12-30T23:02:31"/>
    <x v="6"/>
    <x v="0"/>
    <x v="1"/>
    <x v="0"/>
    <n v="258"/>
    <n v="23"/>
    <n v="5934"/>
    <x v="0"/>
  </r>
  <r>
    <n v="11"/>
    <s v="בוחבוט נעמי"/>
    <x v="10"/>
    <d v="1899-12-30T05:19:48"/>
    <x v="7"/>
    <x v="7"/>
    <x v="2"/>
    <x v="2"/>
    <n v="494"/>
    <n v="26"/>
    <n v="12844"/>
    <x v="0"/>
  </r>
  <r>
    <n v="12"/>
    <s v="בוטביקה אביבה"/>
    <x v="11"/>
    <d v="1899-12-30T01:27:32"/>
    <x v="8"/>
    <x v="8"/>
    <x v="2"/>
    <x v="0"/>
    <n v="84"/>
    <n v="9"/>
    <n v="756"/>
    <x v="0"/>
  </r>
  <r>
    <n v="13"/>
    <s v="ביטון יוסי"/>
    <x v="12"/>
    <d v="1899-12-30T08:53:19"/>
    <x v="9"/>
    <x v="3"/>
    <x v="1"/>
    <x v="1"/>
    <n v="1211"/>
    <n v="36"/>
    <n v="43596"/>
    <x v="1"/>
  </r>
  <r>
    <n v="14"/>
    <s v="בן מרדכי סיגל"/>
    <x v="13"/>
    <d v="1899-12-30T18:36:18"/>
    <x v="10"/>
    <x v="4"/>
    <x v="1"/>
    <x v="1"/>
    <n v="2610"/>
    <n v="33"/>
    <n v="86130"/>
    <x v="0"/>
  </r>
  <r>
    <n v="15"/>
    <s v="בנימיני בתיה"/>
    <x v="14"/>
    <d v="1899-12-30T20:06:52"/>
    <x v="11"/>
    <x v="2"/>
    <x v="0"/>
    <x v="1"/>
    <n v="872"/>
    <n v="35"/>
    <n v="30520"/>
    <x v="0"/>
  </r>
  <r>
    <n v="16"/>
    <s v="גבאי אלון"/>
    <x v="15"/>
    <d v="1899-12-30T12:56:15"/>
    <x v="12"/>
    <x v="5"/>
    <x v="1"/>
    <x v="0"/>
    <n v="700"/>
    <n v="30"/>
    <n v="21000"/>
    <x v="0"/>
  </r>
  <r>
    <n v="17"/>
    <s v="גבלר אירית"/>
    <x v="16"/>
    <d v="1899-12-30T19:23:36"/>
    <x v="5"/>
    <x v="2"/>
    <x v="0"/>
    <x v="1"/>
    <n v="1259"/>
    <n v="24"/>
    <n v="30216"/>
    <x v="0"/>
  </r>
  <r>
    <n v="18"/>
    <s v="גוניק מיכאל"/>
    <x v="17"/>
    <d v="1899-12-30T00:02:02"/>
    <x v="13"/>
    <x v="8"/>
    <x v="1"/>
    <x v="2"/>
    <n v="129"/>
    <n v="16"/>
    <n v="2064"/>
    <x v="0"/>
  </r>
  <r>
    <n v="19"/>
    <s v="גלילי עמי"/>
    <x v="18"/>
    <d v="1899-12-30T18:19:55"/>
    <x v="14"/>
    <x v="0"/>
    <x v="2"/>
    <x v="1"/>
    <n v="302"/>
    <n v="19"/>
    <n v="5738"/>
    <x v="0"/>
  </r>
  <r>
    <n v="20"/>
    <s v="גלעדי רונית"/>
    <x v="19"/>
    <d v="1899-12-30T20:40:55"/>
    <x v="0"/>
    <x v="1"/>
    <x v="1"/>
    <x v="0"/>
    <n v="244"/>
    <n v="34"/>
    <n v="8296"/>
    <x v="0"/>
  </r>
  <r>
    <n v="21"/>
    <s v="גרינברג  זאב"/>
    <x v="3"/>
    <d v="1899-12-30T18:35:16"/>
    <x v="6"/>
    <x v="6"/>
    <x v="2"/>
    <x v="1"/>
    <n v="1877"/>
    <n v="33"/>
    <n v="61941"/>
    <x v="0"/>
  </r>
  <r>
    <n v="22"/>
    <s v="גרניק שי"/>
    <x v="20"/>
    <d v="1899-12-30T04:12:22"/>
    <x v="11"/>
    <x v="9"/>
    <x v="1"/>
    <x v="1"/>
    <n v="323"/>
    <n v="31"/>
    <n v="10013"/>
    <x v="0"/>
  </r>
  <r>
    <n v="23"/>
    <s v="דבש לאה"/>
    <x v="10"/>
    <d v="1899-12-30T10:18:49"/>
    <x v="3"/>
    <x v="7"/>
    <x v="0"/>
    <x v="1"/>
    <n v="466"/>
    <n v="27"/>
    <n v="12582"/>
    <x v="1"/>
  </r>
  <r>
    <n v="24"/>
    <s v="דמרי זוהר"/>
    <x v="21"/>
    <d v="1899-12-30T06:29:13"/>
    <x v="15"/>
    <x v="2"/>
    <x v="2"/>
    <x v="2"/>
    <n v="981"/>
    <n v="34"/>
    <n v="33354"/>
    <x v="0"/>
  </r>
  <r>
    <n v="25"/>
    <s v="דשת אורנה"/>
    <x v="22"/>
    <d v="1899-12-30T11:05:10"/>
    <x v="2"/>
    <x v="8"/>
    <x v="0"/>
    <x v="1"/>
    <n v="74"/>
    <n v="7"/>
    <n v="518"/>
    <x v="2"/>
  </r>
  <r>
    <n v="26"/>
    <s v="הלפרין רקפת"/>
    <x v="23"/>
    <d v="1899-12-30T04:53:55"/>
    <x v="11"/>
    <x v="1"/>
    <x v="2"/>
    <x v="2"/>
    <n v="206"/>
    <n v="33"/>
    <n v="6798"/>
    <x v="0"/>
  </r>
  <r>
    <n v="27"/>
    <s v="המי שרון"/>
    <x v="24"/>
    <d v="1899-12-30T09:15:17"/>
    <x v="12"/>
    <x v="0"/>
    <x v="1"/>
    <x v="1"/>
    <n v="303"/>
    <n v="31"/>
    <n v="9393"/>
    <x v="1"/>
  </r>
  <r>
    <n v="28"/>
    <s v="הררי יעקב"/>
    <x v="25"/>
    <d v="1899-12-30T18:00:39"/>
    <x v="3"/>
    <x v="3"/>
    <x v="2"/>
    <x v="0"/>
    <n v="1103"/>
    <n v="32"/>
    <n v="35296"/>
    <x v="0"/>
  </r>
  <r>
    <n v="29"/>
    <s v="וינשטיין מיכאל"/>
    <x v="6"/>
    <d v="1899-12-30T02:23:47"/>
    <x v="15"/>
    <x v="1"/>
    <x v="0"/>
    <x v="2"/>
    <n v="210"/>
    <n v="27"/>
    <n v="5670"/>
    <x v="0"/>
  </r>
  <r>
    <n v="30"/>
    <s v="וסרשטרום אפרת"/>
    <x v="26"/>
    <d v="1899-12-30T00:50:09"/>
    <x v="2"/>
    <x v="8"/>
    <x v="1"/>
    <x v="0"/>
    <n v="93"/>
    <n v="7"/>
    <n v="651"/>
    <x v="0"/>
  </r>
  <r>
    <n v="31"/>
    <s v="וקנין מרטין"/>
    <x v="27"/>
    <d v="1899-12-30T05:17:59"/>
    <x v="9"/>
    <x v="3"/>
    <x v="2"/>
    <x v="1"/>
    <n v="877"/>
    <n v="36"/>
    <n v="31572"/>
    <x v="0"/>
  </r>
  <r>
    <n v="32"/>
    <s v="ורסנו שלומית"/>
    <x v="28"/>
    <d v="1899-12-30T06:04:15"/>
    <x v="0"/>
    <x v="6"/>
    <x v="1"/>
    <x v="1"/>
    <n v="2913"/>
    <n v="14"/>
    <n v="40782"/>
    <x v="0"/>
  </r>
  <r>
    <n v="33"/>
    <s v="זלצר אהרון"/>
    <x v="29"/>
    <d v="1899-12-30T15:29:29"/>
    <x v="16"/>
    <x v="7"/>
    <x v="2"/>
    <x v="2"/>
    <n v="544"/>
    <n v="34"/>
    <n v="18496"/>
    <x v="0"/>
  </r>
  <r>
    <n v="34"/>
    <s v="חיון דויד"/>
    <x v="30"/>
    <d v="1899-12-30T08:09:57"/>
    <x v="11"/>
    <x v="8"/>
    <x v="0"/>
    <x v="1"/>
    <n v="105"/>
    <n v="18"/>
    <n v="1890"/>
    <x v="1"/>
  </r>
  <r>
    <n v="35"/>
    <s v="חייט שרה"/>
    <x v="31"/>
    <d v="1899-12-30T02:12:11"/>
    <x v="12"/>
    <x v="2"/>
    <x v="2"/>
    <x v="1"/>
    <n v="816"/>
    <n v="8"/>
    <n v="6528"/>
    <x v="0"/>
  </r>
  <r>
    <n v="36"/>
    <s v="חלבני חנה"/>
    <x v="7"/>
    <d v="1899-12-30T22:13:16"/>
    <x v="5"/>
    <x v="4"/>
    <x v="1"/>
    <x v="1"/>
    <n v="2828"/>
    <n v="21"/>
    <n v="59388"/>
    <x v="0"/>
  </r>
  <r>
    <n v="37"/>
    <s v="חרמוני דנה"/>
    <x v="32"/>
    <d v="1899-12-30T06:15:20"/>
    <x v="11"/>
    <x v="2"/>
    <x v="0"/>
    <x v="2"/>
    <n v="1074"/>
    <n v="9"/>
    <n v="9666"/>
    <x v="0"/>
  </r>
  <r>
    <n v="38"/>
    <s v="טוביס רביבה"/>
    <x v="33"/>
    <d v="1899-12-30T07:46:10"/>
    <x v="13"/>
    <x v="6"/>
    <x v="2"/>
    <x v="2"/>
    <n v="1792"/>
    <n v="22"/>
    <n v="39424"/>
    <x v="0"/>
  </r>
  <r>
    <n v="39"/>
    <s v="טורבין לודמילה"/>
    <x v="34"/>
    <d v="1899-12-30T13:24:25"/>
    <x v="15"/>
    <x v="3"/>
    <x v="0"/>
    <x v="1"/>
    <n v="903"/>
    <n v="18"/>
    <n v="16254"/>
    <x v="0"/>
  </r>
  <r>
    <n v="40"/>
    <s v="טיטו סולי"/>
    <x v="35"/>
    <d v="1899-12-30T05:57:04"/>
    <x v="1"/>
    <x v="2"/>
    <x v="1"/>
    <x v="2"/>
    <n v="940"/>
    <n v="21"/>
    <n v="19740"/>
    <x v="0"/>
  </r>
  <r>
    <n v="41"/>
    <s v="יהב חני"/>
    <x v="36"/>
    <d v="1899-12-30T05:42:57"/>
    <x v="3"/>
    <x v="9"/>
    <x v="2"/>
    <x v="1"/>
    <n v="280"/>
    <n v="15"/>
    <n v="4200"/>
    <x v="0"/>
  </r>
  <r>
    <n v="42"/>
    <s v="יעקבי אלי"/>
    <x v="37"/>
    <d v="1899-12-30T14:57:04"/>
    <x v="0"/>
    <x v="8"/>
    <x v="0"/>
    <x v="0"/>
    <n v="102"/>
    <n v="32"/>
    <n v="3264"/>
    <x v="0"/>
  </r>
  <r>
    <n v="43"/>
    <s v="יעקובי מאיר"/>
    <x v="38"/>
    <d v="1899-12-30T12:50:10"/>
    <x v="5"/>
    <x v="7"/>
    <x v="2"/>
    <x v="2"/>
    <n v="381"/>
    <n v="31"/>
    <n v="11811"/>
    <x v="0"/>
  </r>
  <r>
    <n v="44"/>
    <s v="יפת ניר"/>
    <x v="39"/>
    <d v="1899-12-30T18:57:53"/>
    <x v="11"/>
    <x v="4"/>
    <x v="2"/>
    <x v="1"/>
    <n v="3834"/>
    <n v="8"/>
    <n v="30672"/>
    <x v="0"/>
  </r>
  <r>
    <n v="45"/>
    <s v="ירושלמי יחזקאל"/>
    <x v="13"/>
    <d v="1899-12-30T14:53:58"/>
    <x v="4"/>
    <x v="5"/>
    <x v="0"/>
    <x v="0"/>
    <n v="792"/>
    <n v="12"/>
    <n v="9504"/>
    <x v="0"/>
  </r>
  <r>
    <n v="46"/>
    <s v="כהן יהודה"/>
    <x v="40"/>
    <d v="1899-12-30T04:27:03"/>
    <x v="10"/>
    <x v="2"/>
    <x v="2"/>
    <x v="0"/>
    <n v="813"/>
    <n v="15"/>
    <n v="12195"/>
    <x v="0"/>
  </r>
  <r>
    <n v="47"/>
    <s v="כהן לילך"/>
    <x v="37"/>
    <d v="1899-12-30T14:37:34"/>
    <x v="8"/>
    <x v="4"/>
    <x v="0"/>
    <x v="0"/>
    <n v="2334"/>
    <n v="16"/>
    <n v="37344"/>
    <x v="0"/>
  </r>
  <r>
    <n v="48"/>
    <s v="כהן עופרה"/>
    <x v="41"/>
    <d v="1899-12-30T18:57:30"/>
    <x v="17"/>
    <x v="5"/>
    <x v="1"/>
    <x v="1"/>
    <n v="876"/>
    <n v="28"/>
    <n v="24528"/>
    <x v="0"/>
  </r>
  <r>
    <n v="49"/>
    <s v="כהן קובי"/>
    <x v="18"/>
    <d v="1899-12-30T21:21:11"/>
    <x v="17"/>
    <x v="3"/>
    <x v="1"/>
    <x v="1"/>
    <n v="735"/>
    <n v="33"/>
    <n v="24255"/>
    <x v="0"/>
  </r>
  <r>
    <n v="50"/>
    <s v="כפיר יצחק"/>
    <x v="42"/>
    <d v="1899-12-30T22:08:54"/>
    <x v="0"/>
    <x v="4"/>
    <x v="0"/>
    <x v="0"/>
    <n v="3712"/>
    <n v="26"/>
    <n v="96512"/>
    <x v="0"/>
  </r>
  <r>
    <n v="51"/>
    <s v="לביא אילנה"/>
    <x v="18"/>
    <d v="1899-12-30T20:47:59"/>
    <x v="15"/>
    <x v="2"/>
    <x v="2"/>
    <x v="2"/>
    <n v="888"/>
    <n v="23"/>
    <n v="20424"/>
    <x v="0"/>
  </r>
  <r>
    <n v="52"/>
    <s v="לוגסי רונית"/>
    <x v="43"/>
    <d v="1899-12-30T17:49:21"/>
    <x v="13"/>
    <x v="9"/>
    <x v="2"/>
    <x v="0"/>
    <n v="254"/>
    <n v="20"/>
    <n v="5080"/>
    <x v="0"/>
  </r>
  <r>
    <n v="53"/>
    <s v="לוי יוסי"/>
    <x v="1"/>
    <d v="1899-12-30T16:18:51"/>
    <x v="8"/>
    <x v="8"/>
    <x v="0"/>
    <x v="1"/>
    <n v="115"/>
    <n v="9"/>
    <n v="1035"/>
    <x v="0"/>
  </r>
  <r>
    <n v="54"/>
    <s v="לוי נאוה"/>
    <x v="44"/>
    <d v="1899-12-30T03:56:23"/>
    <x v="17"/>
    <x v="8"/>
    <x v="0"/>
    <x v="2"/>
    <n v="105"/>
    <n v="22"/>
    <n v="2310"/>
    <x v="0"/>
  </r>
  <r>
    <n v="55"/>
    <s v="לנדסמן אליעזר"/>
    <x v="41"/>
    <d v="1899-12-30T23:10:20"/>
    <x v="12"/>
    <x v="1"/>
    <x v="0"/>
    <x v="2"/>
    <n v="296"/>
    <n v="17"/>
    <n v="5032"/>
    <x v="0"/>
  </r>
  <r>
    <n v="56"/>
    <s v="מאיה יהב"/>
    <x v="45"/>
    <d v="1899-12-30T10:05:48"/>
    <x v="12"/>
    <x v="9"/>
    <x v="0"/>
    <x v="1"/>
    <n v="340"/>
    <n v="25"/>
    <n v="8500"/>
    <x v="2"/>
  </r>
  <r>
    <n v="57"/>
    <s v="מאירוביץ כרמן"/>
    <x v="46"/>
    <d v="1899-12-30T14:01:23"/>
    <x v="7"/>
    <x v="3"/>
    <x v="2"/>
    <x v="2"/>
    <n v="885"/>
    <n v="12"/>
    <n v="10620"/>
    <x v="0"/>
  </r>
  <r>
    <n v="58"/>
    <s v="מדמון רחל"/>
    <x v="10"/>
    <d v="1899-12-30T08:52:21"/>
    <x v="13"/>
    <x v="1"/>
    <x v="1"/>
    <x v="2"/>
    <n v="257"/>
    <n v="24"/>
    <n v="6168"/>
    <x v="1"/>
  </r>
  <r>
    <n v="59"/>
    <s v="מוסצ'יו עינב"/>
    <x v="47"/>
    <d v="1899-12-30T04:59:49"/>
    <x v="16"/>
    <x v="9"/>
    <x v="0"/>
    <x v="0"/>
    <n v="301"/>
    <n v="33"/>
    <n v="9933"/>
    <x v="0"/>
  </r>
  <r>
    <n v="60"/>
    <s v="מורד סופי"/>
    <x v="48"/>
    <d v="1899-12-30T18:16:35"/>
    <x v="13"/>
    <x v="3"/>
    <x v="1"/>
    <x v="1"/>
    <n v="860"/>
    <n v="30"/>
    <n v="25800"/>
    <x v="0"/>
  </r>
  <r>
    <n v="61"/>
    <s v="מזרחי רונן"/>
    <x v="8"/>
    <d v="1899-12-30T14:42:03"/>
    <x v="13"/>
    <x v="7"/>
    <x v="1"/>
    <x v="0"/>
    <n v="468"/>
    <n v="8"/>
    <n v="3744"/>
    <x v="0"/>
  </r>
  <r>
    <n v="62"/>
    <s v="מזרחי שבתאי"/>
    <x v="49"/>
    <d v="1899-12-30T01:29:39"/>
    <x v="6"/>
    <x v="5"/>
    <x v="2"/>
    <x v="0"/>
    <n v="1238"/>
    <n v="12"/>
    <n v="14856"/>
    <x v="0"/>
  </r>
  <r>
    <n v="63"/>
    <s v="מנחם רביב"/>
    <x v="34"/>
    <d v="1899-12-30T16:02:09"/>
    <x v="12"/>
    <x v="4"/>
    <x v="1"/>
    <x v="2"/>
    <n v="1826"/>
    <n v="13"/>
    <n v="23738"/>
    <x v="0"/>
  </r>
  <r>
    <n v="64"/>
    <s v="מסיקה ארז"/>
    <x v="5"/>
    <d v="1899-12-30T04:53:44"/>
    <x v="13"/>
    <x v="8"/>
    <x v="0"/>
    <x v="0"/>
    <n v="86"/>
    <n v="33"/>
    <n v="2838"/>
    <x v="0"/>
  </r>
  <r>
    <n v="65"/>
    <s v="מסיקה הילה"/>
    <x v="47"/>
    <d v="1899-12-30T01:12:15"/>
    <x v="11"/>
    <x v="0"/>
    <x v="1"/>
    <x v="0"/>
    <n v="269"/>
    <n v="10"/>
    <n v="2690"/>
    <x v="0"/>
  </r>
  <r>
    <n v="66"/>
    <s v="מקסימנקו שרון"/>
    <x v="17"/>
    <d v="1899-12-30T23:34:00"/>
    <x v="12"/>
    <x v="7"/>
    <x v="0"/>
    <x v="1"/>
    <n v="506"/>
    <n v="30"/>
    <n v="15180"/>
    <x v="0"/>
  </r>
  <r>
    <n v="67"/>
    <s v="מרון משה"/>
    <x v="50"/>
    <d v="1899-12-30T08:07:00"/>
    <x v="10"/>
    <x v="8"/>
    <x v="1"/>
    <x v="0"/>
    <n v="107"/>
    <n v="28"/>
    <n v="2996"/>
    <x v="2"/>
  </r>
  <r>
    <n v="68"/>
    <s v="נאור נטע"/>
    <x v="49"/>
    <d v="1899-12-30T21:28:38"/>
    <x v="8"/>
    <x v="4"/>
    <x v="1"/>
    <x v="0"/>
    <n v="3600"/>
    <n v="8"/>
    <n v="28800"/>
    <x v="0"/>
  </r>
  <r>
    <n v="69"/>
    <s v="נידם מרינה"/>
    <x v="12"/>
    <d v="1899-12-30T07:30:54"/>
    <x v="2"/>
    <x v="4"/>
    <x v="2"/>
    <x v="0"/>
    <n v="3850"/>
    <n v="29"/>
    <n v="111650"/>
    <x v="0"/>
  </r>
  <r>
    <n v="70"/>
    <s v="נייגס זינאידה"/>
    <x v="16"/>
    <d v="1899-12-30T11:09:02"/>
    <x v="9"/>
    <x v="4"/>
    <x v="1"/>
    <x v="1"/>
    <n v="2022"/>
    <n v="36"/>
    <n v="72792"/>
    <x v="1"/>
  </r>
  <r>
    <n v="71"/>
    <s v="סודרי אביהו"/>
    <x v="30"/>
    <d v="1899-12-30T04:38:45"/>
    <x v="17"/>
    <x v="6"/>
    <x v="2"/>
    <x v="0"/>
    <n v="2865"/>
    <n v="25"/>
    <n v="71625"/>
    <x v="0"/>
  </r>
  <r>
    <n v="72"/>
    <s v="סיטון דליה"/>
    <x v="51"/>
    <d v="1899-12-30T21:44:31"/>
    <x v="18"/>
    <x v="1"/>
    <x v="1"/>
    <x v="2"/>
    <n v="272"/>
    <n v="13"/>
    <n v="3536"/>
    <x v="0"/>
  </r>
  <r>
    <n v="73"/>
    <s v="עבדה הדר"/>
    <x v="6"/>
    <d v="1899-12-30T11:52:16"/>
    <x v="8"/>
    <x v="9"/>
    <x v="1"/>
    <x v="0"/>
    <n v="281"/>
    <n v="33"/>
    <n v="9273"/>
    <x v="1"/>
  </r>
  <r>
    <n v="74"/>
    <s v="עוזרי מירה"/>
    <x v="11"/>
    <d v="1899-12-30T20:59:02"/>
    <x v="6"/>
    <x v="1"/>
    <x v="1"/>
    <x v="0"/>
    <n v="238"/>
    <n v="16"/>
    <n v="3808"/>
    <x v="0"/>
  </r>
  <r>
    <n v="75"/>
    <s v="עורקבי אורה"/>
    <x v="32"/>
    <d v="1899-12-30T19:38:16"/>
    <x v="18"/>
    <x v="7"/>
    <x v="0"/>
    <x v="1"/>
    <n v="503"/>
    <n v="24"/>
    <n v="12072"/>
    <x v="0"/>
  </r>
  <r>
    <n v="76"/>
    <s v="פייגנבלט יצחק"/>
    <x v="16"/>
    <d v="1899-12-30T06:20:16"/>
    <x v="11"/>
    <x v="4"/>
    <x v="2"/>
    <x v="1"/>
    <n v="2576"/>
    <n v="10"/>
    <n v="25760"/>
    <x v="0"/>
  </r>
  <r>
    <n v="77"/>
    <s v="פיש אורנה"/>
    <x v="52"/>
    <d v="1899-12-30T14:45:25"/>
    <x v="15"/>
    <x v="6"/>
    <x v="2"/>
    <x v="1"/>
    <n v="2423"/>
    <n v="29"/>
    <n v="70267"/>
    <x v="0"/>
  </r>
  <r>
    <n v="78"/>
    <s v="פרג' סימה"/>
    <x v="53"/>
    <d v="1899-12-30T01:05:12"/>
    <x v="15"/>
    <x v="4"/>
    <x v="2"/>
    <x v="2"/>
    <n v="4036"/>
    <n v="8"/>
    <n v="32288"/>
    <x v="0"/>
  </r>
  <r>
    <n v="79"/>
    <s v="צרור שרית"/>
    <x v="54"/>
    <d v="1899-12-30T08:50:26"/>
    <x v="8"/>
    <x v="5"/>
    <x v="0"/>
    <x v="0"/>
    <n v="1270"/>
    <n v="17"/>
    <n v="21590"/>
    <x v="2"/>
  </r>
  <r>
    <n v="80"/>
    <s v="קדמי יעל"/>
    <x v="1"/>
    <d v="1899-12-30T12:42:27"/>
    <x v="17"/>
    <x v="3"/>
    <x v="2"/>
    <x v="1"/>
    <n v="1227"/>
    <n v="34"/>
    <n v="41718"/>
    <x v="0"/>
  </r>
  <r>
    <n v="81"/>
    <s v="קנטרוביץ אברהם"/>
    <x v="55"/>
    <d v="1899-12-30T06:05:37"/>
    <x v="7"/>
    <x v="7"/>
    <x v="1"/>
    <x v="1"/>
    <n v="526"/>
    <n v="29"/>
    <n v="15254"/>
    <x v="0"/>
  </r>
  <r>
    <n v="82"/>
    <s v="קסמן מיכל"/>
    <x v="56"/>
    <d v="1899-12-30T12:08:47"/>
    <x v="10"/>
    <x v="7"/>
    <x v="1"/>
    <x v="2"/>
    <n v="428"/>
    <n v="25"/>
    <n v="10700"/>
    <x v="0"/>
  </r>
  <r>
    <n v="83"/>
    <s v="רומנו רוני"/>
    <x v="3"/>
    <d v="1899-12-30T08:57:25"/>
    <x v="13"/>
    <x v="3"/>
    <x v="0"/>
    <x v="0"/>
    <n v="1155"/>
    <n v="26"/>
    <n v="30030"/>
    <x v="1"/>
  </r>
  <r>
    <n v="84"/>
    <s v="רון איל"/>
    <x v="12"/>
    <d v="1899-12-30T05:51:21"/>
    <x v="3"/>
    <x v="2"/>
    <x v="0"/>
    <x v="1"/>
    <n v="1087"/>
    <n v="16"/>
    <n v="17392"/>
    <x v="0"/>
  </r>
  <r>
    <n v="85"/>
    <s v="רוסו שרית"/>
    <x v="57"/>
    <d v="1899-12-30T03:44:29"/>
    <x v="7"/>
    <x v="4"/>
    <x v="0"/>
    <x v="2"/>
    <n v="2614"/>
    <n v="17"/>
    <n v="44438"/>
    <x v="0"/>
  </r>
  <r>
    <n v="86"/>
    <s v="רחמים מיכל"/>
    <x v="22"/>
    <d v="1899-12-30T23:01:33"/>
    <x v="17"/>
    <x v="5"/>
    <x v="1"/>
    <x v="2"/>
    <n v="1110"/>
    <n v="24"/>
    <n v="26640"/>
    <x v="0"/>
  </r>
  <r>
    <n v="87"/>
    <s v="רייס נתן"/>
    <x v="38"/>
    <d v="1899-12-30T14:50:44"/>
    <x v="0"/>
    <x v="4"/>
    <x v="2"/>
    <x v="0"/>
    <n v="2879"/>
    <n v="10"/>
    <n v="28790"/>
    <x v="0"/>
  </r>
  <r>
    <n v="88"/>
    <s v="רייס רונן"/>
    <x v="58"/>
    <d v="1899-12-30T02:25:14"/>
    <x v="12"/>
    <x v="8"/>
    <x v="2"/>
    <x v="1"/>
    <n v="84"/>
    <n v="14"/>
    <n v="1176"/>
    <x v="0"/>
  </r>
  <r>
    <n v="89"/>
    <s v="שושתרי דוד"/>
    <x v="57"/>
    <d v="1899-12-30T06:57:49"/>
    <x v="9"/>
    <x v="1"/>
    <x v="1"/>
    <x v="1"/>
    <n v="210"/>
    <n v="12"/>
    <n v="2520"/>
    <x v="0"/>
  </r>
  <r>
    <n v="90"/>
    <s v="שטיינברגר אילנה"/>
    <x v="59"/>
    <d v="1899-12-30T01:29:26"/>
    <x v="8"/>
    <x v="9"/>
    <x v="2"/>
    <x v="0"/>
    <n v="323"/>
    <n v="21"/>
    <n v="6783"/>
    <x v="0"/>
  </r>
  <r>
    <n v="91"/>
    <s v="שלזינגר לילך"/>
    <x v="60"/>
    <d v="1899-12-30T00:14:20"/>
    <x v="17"/>
    <x v="1"/>
    <x v="2"/>
    <x v="0"/>
    <n v="229"/>
    <n v="26"/>
    <n v="5954"/>
    <x v="0"/>
  </r>
  <r>
    <n v="92"/>
    <s v="שלם מאיר"/>
    <x v="61"/>
    <d v="1899-12-30T18:09:13"/>
    <x v="13"/>
    <x v="9"/>
    <x v="1"/>
    <x v="1"/>
    <n v="322"/>
    <n v="18"/>
    <n v="5796"/>
    <x v="0"/>
  </r>
  <r>
    <n v="93"/>
    <s v="שמחוני חגית"/>
    <x v="19"/>
    <d v="1899-12-30T00:12:57"/>
    <x v="0"/>
    <x v="8"/>
    <x v="1"/>
    <x v="2"/>
    <n v="103"/>
    <n v="25"/>
    <n v="2575"/>
    <x v="0"/>
  </r>
  <r>
    <n v="94"/>
    <s v="שרון דורון"/>
    <x v="33"/>
    <d v="1899-12-30T12:22:18"/>
    <x v="13"/>
    <x v="4"/>
    <x v="1"/>
    <x v="2"/>
    <n v="1945"/>
    <n v="22"/>
    <n v="42790"/>
    <x v="0"/>
  </r>
  <r>
    <n v="95"/>
    <s v="שרון משה"/>
    <x v="20"/>
    <d v="1899-12-30T00:00:56"/>
    <x v="3"/>
    <x v="2"/>
    <x v="0"/>
    <x v="0"/>
    <n v="3249"/>
    <n v="16"/>
    <n v="51984"/>
    <x v="0"/>
  </r>
  <r>
    <n v="96"/>
    <s v="שרוני הדר"/>
    <x v="62"/>
    <d v="1899-12-30T04:05:24"/>
    <x v="10"/>
    <x v="9"/>
    <x v="1"/>
    <x v="1"/>
    <n v="349"/>
    <n v="8"/>
    <n v="2792"/>
    <x v="0"/>
  </r>
  <r>
    <n v="97"/>
    <s v="שרוני ורדה"/>
    <x v="3"/>
    <d v="1899-12-30T21:23:47"/>
    <x v="14"/>
    <x v="6"/>
    <x v="2"/>
    <x v="0"/>
    <n v="1921"/>
    <n v="24"/>
    <n v="46104"/>
    <x v="0"/>
  </r>
  <r>
    <n v="98"/>
    <s v="שריקי ציון"/>
    <x v="63"/>
    <d v="1899-12-30T15:36:25"/>
    <x v="11"/>
    <x v="3"/>
    <x v="1"/>
    <x v="0"/>
    <n v="1049"/>
    <n v="15"/>
    <n v="15735"/>
    <x v="0"/>
  </r>
  <r>
    <n v="99"/>
    <s v="שרפי דבורה"/>
    <x v="50"/>
    <d v="1899-12-30T06:36:59"/>
    <x v="17"/>
    <x v="4"/>
    <x v="1"/>
    <x v="0"/>
    <n v="4210"/>
    <n v="15"/>
    <n v="63150"/>
    <x v="0"/>
  </r>
  <r>
    <n v="100"/>
    <s v="תיירי נחום"/>
    <x v="64"/>
    <d v="1899-12-30T18:09:35"/>
    <x v="2"/>
    <x v="5"/>
    <x v="1"/>
    <x v="2"/>
    <n v="1153"/>
    <n v="32"/>
    <n v="36896"/>
    <x v="0"/>
  </r>
  <r>
    <n v="101"/>
    <s v="תשובה אבי"/>
    <x v="43"/>
    <d v="1899-12-30T22:24:45"/>
    <x v="5"/>
    <x v="7"/>
    <x v="2"/>
    <x v="0"/>
    <n v="511"/>
    <n v="23"/>
    <n v="1175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ערכים" updatedVersion="3" minRefreshableVersion="3" showCalcMbrs="0" useAutoFormatting="1" itemPrintTitles="1" createdVersion="3" indent="0" outline="1" outlineData="1" multipleFieldFilters="0">
  <location ref="A3:L24" firstHeaderRow="1" firstDataRow="2" firstDataCol="1"/>
  <pivotFields count="12"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axis="axisRow" showAll="0">
      <items count="20">
        <item x="1"/>
        <item x="4"/>
        <item x="9"/>
        <item x="6"/>
        <item x="8"/>
        <item x="2"/>
        <item x="16"/>
        <item x="15"/>
        <item x="0"/>
        <item x="10"/>
        <item x="5"/>
        <item x="17"/>
        <item x="11"/>
        <item x="3"/>
        <item x="18"/>
        <item x="14"/>
        <item x="12"/>
        <item x="7"/>
        <item x="13"/>
        <item t="default"/>
      </items>
    </pivotField>
    <pivotField axis="axisCol" showAll="0">
      <items count="11">
        <item x="0"/>
        <item x="1"/>
        <item x="2"/>
        <item x="6"/>
        <item x="8"/>
        <item x="7"/>
        <item x="9"/>
        <item x="3"/>
        <item x="4"/>
        <item x="5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מקסימום של סה&quot;כ תשלום" fld="10" subtotal="max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ערכים" updatedVersion="3" minRefreshableVersion="3" showCalcMbrs="0" useAutoFormatting="1" itemPrintTitles="1" createdVersion="3" indent="0" outline="1" outlineData="1" multipleFieldFilters="0">
  <location ref="A3:L19" firstHeaderRow="1" firstDataRow="2" firstDataCol="1" rowPageCount="1" colPageCount="1"/>
  <pivotFields count="12"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axis="axisRow" showAll="0">
      <items count="20">
        <item x="1"/>
        <item x="4"/>
        <item x="9"/>
        <item x="6"/>
        <item x="8"/>
        <item x="2"/>
        <item x="16"/>
        <item x="15"/>
        <item x="0"/>
        <item x="10"/>
        <item x="5"/>
        <item x="17"/>
        <item x="11"/>
        <item x="3"/>
        <item x="18"/>
        <item x="14"/>
        <item x="12"/>
        <item x="7"/>
        <item x="13"/>
        <item t="default"/>
      </items>
    </pivotField>
    <pivotField axis="axisCol" showAll="0">
      <items count="11">
        <item x="0"/>
        <item x="1"/>
        <item x="2"/>
        <item x="6"/>
        <item x="8"/>
        <item x="7"/>
        <item x="9"/>
        <item x="3"/>
        <item x="4"/>
        <item x="5"/>
        <item t="default"/>
      </items>
    </pivotField>
    <pivotField showAll="0"/>
    <pivotField axis="axisPage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showAll="0"/>
  </pivotFields>
  <rowFields count="1">
    <field x="4"/>
  </rowFields>
  <rowItems count="15">
    <i>
      <x v="1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 t="grand">
      <x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7" item="1" hier="-1"/>
  </pageFields>
  <dataFields count="1">
    <dataField name="ממוצע של סה&quot;כ תשלום" fld="10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ערכים" updatedVersion="3" minRefreshableVersion="3" showCalcMbrs="0" useAutoFormatting="1" itemPrintTitles="1" createdVersion="3" indent="0" outline="1" outlineData="1" multipleFieldFilters="0">
  <location ref="A3:E8" firstHeaderRow="1" firstDataRow="2" firstDataCol="1" rowPageCount="1" colPageCount="1"/>
  <pivotFields count="12"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showAll="0"/>
    <pivotField axis="axisPage" multipleItemSelectionAllowed="1" showAll="0">
      <items count="11">
        <item h="1" x="0"/>
        <item x="1"/>
        <item h="1" x="2"/>
        <item x="6"/>
        <item h="1" x="8"/>
        <item h="1" x="7"/>
        <item h="1" x="9"/>
        <item h="1" x="3"/>
        <item h="1" x="4"/>
        <item h="1" x="5"/>
        <item t="default"/>
      </items>
    </pivotField>
    <pivotField axis="axisCol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2"/>
  </rowFields>
  <rowItems count="4">
    <i>
      <x v="10"/>
    </i>
    <i>
      <x v="11"/>
    </i>
    <i>
      <x v="12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5" hier="-1"/>
  </pageFields>
  <dataFields count="1">
    <dataField name="סכום של כמות" fld="9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ערכים" updatedVersion="3" minRefreshableVersion="3" showCalcMbrs="0" useAutoFormatting="1" itemPrintTitles="1" createdVersion="3" indent="0" outline="1" outlineData="1" multipleFieldFilters="0">
  <location ref="A3:E15" firstHeaderRow="1" firstDataRow="2" firstDataCol="1"/>
  <pivotFields count="12">
    <pivotField showAll="0"/>
    <pivotField showAll="0"/>
    <pivotField numFmtId="14" showAll="0"/>
    <pivotField numFmtId="164" showAll="0"/>
    <pivotField showAll="0"/>
    <pivotField axis="axisRow" showAll="0">
      <items count="11">
        <item x="0"/>
        <item x="1"/>
        <item x="2"/>
        <item x="6"/>
        <item x="8"/>
        <item x="7"/>
        <item x="9"/>
        <item x="3"/>
        <item x="4"/>
        <item x="5"/>
        <item t="default"/>
      </items>
    </pivotField>
    <pivotField showAll="0"/>
    <pivotField showAll="0"/>
    <pivotField showAll="0"/>
    <pivotField dataField="1" showAll="0"/>
    <pivotField showAll="0"/>
    <pivotField axis="axisCol" showAll="0">
      <items count="4">
        <item x="0"/>
        <item x="1"/>
        <item x="2"/>
        <item t="default"/>
      </items>
    </pivotField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ממוצע של כמות" fld="9" subtotal="average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rightToLeft="1" tabSelected="1" workbookViewId="0">
      <selection activeCell="A4" sqref="A4"/>
    </sheetView>
  </sheetViews>
  <sheetFormatPr defaultRowHeight="12.75" x14ac:dyDescent="0.2"/>
  <cols>
    <col min="1" max="1" width="21.5703125" bestFit="1" customWidth="1"/>
    <col min="2" max="2" width="13.5703125" bestFit="1" customWidth="1"/>
    <col min="3" max="3" width="5" customWidth="1"/>
    <col min="4" max="4" width="6.5703125" customWidth="1"/>
    <col min="5" max="6" width="6" customWidth="1"/>
    <col min="7" max="7" width="7.7109375" customWidth="1"/>
    <col min="8" max="8" width="8.7109375" customWidth="1"/>
    <col min="9" max="9" width="6.28515625" customWidth="1"/>
    <col min="10" max="10" width="7" customWidth="1"/>
    <col min="11" max="11" width="6" customWidth="1"/>
    <col min="12" max="12" width="8.42578125" customWidth="1"/>
  </cols>
  <sheetData>
    <row r="2" spans="1:12" ht="15" x14ac:dyDescent="0.2">
      <c r="E2" s="17" t="s">
        <v>162</v>
      </c>
    </row>
    <row r="3" spans="1:12" x14ac:dyDescent="0.2">
      <c r="A3" s="13" t="s">
        <v>153</v>
      </c>
      <c r="B3" s="13" t="s">
        <v>152</v>
      </c>
    </row>
    <row r="4" spans="1:12" x14ac:dyDescent="0.2">
      <c r="A4" s="13" t="s">
        <v>150</v>
      </c>
      <c r="B4" t="s">
        <v>13</v>
      </c>
      <c r="C4" t="s">
        <v>17</v>
      </c>
      <c r="D4" t="s">
        <v>22</v>
      </c>
      <c r="E4" t="s">
        <v>34</v>
      </c>
      <c r="F4" t="s">
        <v>46</v>
      </c>
      <c r="G4" t="s">
        <v>37</v>
      </c>
      <c r="H4" t="s">
        <v>63</v>
      </c>
      <c r="I4" t="s">
        <v>26</v>
      </c>
      <c r="J4" t="s">
        <v>29</v>
      </c>
      <c r="K4" t="s">
        <v>31</v>
      </c>
      <c r="L4" t="s">
        <v>151</v>
      </c>
    </row>
    <row r="5" spans="1:12" x14ac:dyDescent="0.2">
      <c r="A5" s="14" t="s">
        <v>21</v>
      </c>
      <c r="B5" s="15"/>
      <c r="C5" s="15"/>
      <c r="D5" s="15">
        <v>19740</v>
      </c>
      <c r="E5" s="15"/>
      <c r="F5" s="15"/>
      <c r="G5" s="15"/>
      <c r="H5" s="15"/>
      <c r="I5" s="15"/>
      <c r="J5" s="15"/>
      <c r="K5" s="15"/>
      <c r="L5" s="15">
        <v>19740</v>
      </c>
    </row>
    <row r="6" spans="1:12" x14ac:dyDescent="0.2">
      <c r="A6" s="14" t="s">
        <v>33</v>
      </c>
      <c r="B6" s="15"/>
      <c r="C6" s="15"/>
      <c r="D6" s="15"/>
      <c r="E6" s="15">
        <v>46440</v>
      </c>
      <c r="F6" s="15"/>
      <c r="G6" s="15"/>
      <c r="H6" s="15"/>
      <c r="I6" s="15"/>
      <c r="J6" s="15"/>
      <c r="K6" s="15">
        <v>9504</v>
      </c>
      <c r="L6" s="15">
        <v>46440</v>
      </c>
    </row>
    <row r="7" spans="1:12" x14ac:dyDescent="0.2">
      <c r="A7" s="14" t="s">
        <v>48</v>
      </c>
      <c r="B7" s="15"/>
      <c r="C7" s="15">
        <v>2520</v>
      </c>
      <c r="D7" s="15"/>
      <c r="E7" s="15"/>
      <c r="F7" s="15"/>
      <c r="G7" s="15"/>
      <c r="H7" s="15"/>
      <c r="I7" s="15">
        <v>43596</v>
      </c>
      <c r="J7" s="15">
        <v>72792</v>
      </c>
      <c r="K7" s="15"/>
      <c r="L7" s="15">
        <v>72792</v>
      </c>
    </row>
    <row r="8" spans="1:12" x14ac:dyDescent="0.2">
      <c r="A8" s="14" t="s">
        <v>40</v>
      </c>
      <c r="B8" s="15">
        <v>5934</v>
      </c>
      <c r="C8" s="15">
        <v>3808</v>
      </c>
      <c r="D8" s="15"/>
      <c r="E8" s="15">
        <v>61941</v>
      </c>
      <c r="F8" s="15"/>
      <c r="G8" s="15"/>
      <c r="H8" s="15"/>
      <c r="I8" s="15"/>
      <c r="J8" s="15"/>
      <c r="K8" s="15">
        <v>14856</v>
      </c>
      <c r="L8" s="15">
        <v>61941</v>
      </c>
    </row>
    <row r="9" spans="1:12" x14ac:dyDescent="0.2">
      <c r="A9" s="14" t="s">
        <v>45</v>
      </c>
      <c r="B9" s="15"/>
      <c r="C9" s="15"/>
      <c r="D9" s="15"/>
      <c r="E9" s="15"/>
      <c r="F9" s="15">
        <v>1035</v>
      </c>
      <c r="G9" s="15"/>
      <c r="H9" s="15">
        <v>9273</v>
      </c>
      <c r="I9" s="15"/>
      <c r="J9" s="15">
        <v>37344</v>
      </c>
      <c r="K9" s="15">
        <v>21590</v>
      </c>
      <c r="L9" s="15">
        <v>37344</v>
      </c>
    </row>
    <row r="10" spans="1:12" x14ac:dyDescent="0.2">
      <c r="A10" s="14" t="s">
        <v>25</v>
      </c>
      <c r="B10" s="15"/>
      <c r="C10" s="15"/>
      <c r="D10" s="15"/>
      <c r="E10" s="15"/>
      <c r="F10" s="15">
        <v>651</v>
      </c>
      <c r="G10" s="15"/>
      <c r="H10" s="15"/>
      <c r="I10" s="15">
        <v>19994</v>
      </c>
      <c r="J10" s="15">
        <v>111650</v>
      </c>
      <c r="K10" s="15">
        <v>36896</v>
      </c>
      <c r="L10" s="15">
        <v>111650</v>
      </c>
    </row>
    <row r="11" spans="1:12" x14ac:dyDescent="0.2">
      <c r="A11" s="14" t="s">
        <v>76</v>
      </c>
      <c r="B11" s="15"/>
      <c r="C11" s="15"/>
      <c r="D11" s="15"/>
      <c r="E11" s="15"/>
      <c r="F11" s="15"/>
      <c r="G11" s="15">
        <v>18496</v>
      </c>
      <c r="H11" s="15">
        <v>9933</v>
      </c>
      <c r="I11" s="15"/>
      <c r="J11" s="15"/>
      <c r="K11" s="15"/>
      <c r="L11" s="15">
        <v>18496</v>
      </c>
    </row>
    <row r="12" spans="1:12" x14ac:dyDescent="0.2">
      <c r="A12" s="14" t="s">
        <v>66</v>
      </c>
      <c r="B12" s="15"/>
      <c r="C12" s="15">
        <v>5670</v>
      </c>
      <c r="D12" s="15">
        <v>33354</v>
      </c>
      <c r="E12" s="15">
        <v>70267</v>
      </c>
      <c r="F12" s="15"/>
      <c r="G12" s="15"/>
      <c r="H12" s="15"/>
      <c r="I12" s="15">
        <v>16254</v>
      </c>
      <c r="J12" s="15">
        <v>32288</v>
      </c>
      <c r="K12" s="15"/>
      <c r="L12" s="15">
        <v>70267</v>
      </c>
    </row>
    <row r="13" spans="1:12" x14ac:dyDescent="0.2">
      <c r="A13" s="14" t="s">
        <v>12</v>
      </c>
      <c r="B13" s="15">
        <v>3310</v>
      </c>
      <c r="C13" s="15">
        <v>8296</v>
      </c>
      <c r="D13" s="15"/>
      <c r="E13" s="15">
        <v>40782</v>
      </c>
      <c r="F13" s="15">
        <v>3264</v>
      </c>
      <c r="G13" s="15"/>
      <c r="H13" s="15"/>
      <c r="I13" s="15"/>
      <c r="J13" s="15">
        <v>96512</v>
      </c>
      <c r="K13" s="15"/>
      <c r="L13" s="15">
        <v>96512</v>
      </c>
    </row>
    <row r="14" spans="1:12" x14ac:dyDescent="0.2">
      <c r="A14" s="14" t="s">
        <v>50</v>
      </c>
      <c r="B14" s="15"/>
      <c r="C14" s="15"/>
      <c r="D14" s="15">
        <v>12195</v>
      </c>
      <c r="E14" s="15"/>
      <c r="F14" s="15">
        <v>2996</v>
      </c>
      <c r="G14" s="15">
        <v>10700</v>
      </c>
      <c r="H14" s="15">
        <v>2792</v>
      </c>
      <c r="I14" s="15"/>
      <c r="J14" s="15">
        <v>86130</v>
      </c>
      <c r="K14" s="15"/>
      <c r="L14" s="15">
        <v>86130</v>
      </c>
    </row>
    <row r="15" spans="1:12" x14ac:dyDescent="0.2">
      <c r="A15" s="14" t="s">
        <v>36</v>
      </c>
      <c r="B15" s="15"/>
      <c r="C15" s="15"/>
      <c r="D15" s="15">
        <v>30216</v>
      </c>
      <c r="E15" s="15"/>
      <c r="F15" s="15"/>
      <c r="G15" s="15">
        <v>11811</v>
      </c>
      <c r="H15" s="15"/>
      <c r="I15" s="15"/>
      <c r="J15" s="15">
        <v>59388</v>
      </c>
      <c r="K15" s="15"/>
      <c r="L15" s="15">
        <v>59388</v>
      </c>
    </row>
    <row r="16" spans="1:12" x14ac:dyDescent="0.2">
      <c r="A16" s="14" t="s">
        <v>92</v>
      </c>
      <c r="B16" s="15"/>
      <c r="C16" s="15">
        <v>5954</v>
      </c>
      <c r="D16" s="15"/>
      <c r="E16" s="15">
        <v>71625</v>
      </c>
      <c r="F16" s="15">
        <v>2310</v>
      </c>
      <c r="G16" s="15"/>
      <c r="H16" s="15"/>
      <c r="I16" s="15">
        <v>41718</v>
      </c>
      <c r="J16" s="15">
        <v>63150</v>
      </c>
      <c r="K16" s="15">
        <v>26640</v>
      </c>
      <c r="L16" s="15">
        <v>71625</v>
      </c>
    </row>
    <row r="17" spans="1:12" x14ac:dyDescent="0.2">
      <c r="A17" s="14" t="s">
        <v>52</v>
      </c>
      <c r="B17" s="15">
        <v>2690</v>
      </c>
      <c r="C17" s="15">
        <v>6798</v>
      </c>
      <c r="D17" s="15">
        <v>30520</v>
      </c>
      <c r="E17" s="15"/>
      <c r="F17" s="15">
        <v>1890</v>
      </c>
      <c r="G17" s="15"/>
      <c r="H17" s="15">
        <v>10013</v>
      </c>
      <c r="I17" s="15">
        <v>15735</v>
      </c>
      <c r="J17" s="15">
        <v>30672</v>
      </c>
      <c r="K17" s="15"/>
      <c r="L17" s="15">
        <v>30672</v>
      </c>
    </row>
    <row r="18" spans="1:12" x14ac:dyDescent="0.2">
      <c r="A18" s="14" t="s">
        <v>28</v>
      </c>
      <c r="B18" s="15"/>
      <c r="C18" s="15"/>
      <c r="D18" s="15">
        <v>51984</v>
      </c>
      <c r="E18" s="15"/>
      <c r="F18" s="15"/>
      <c r="G18" s="15">
        <v>12582</v>
      </c>
      <c r="H18" s="15">
        <v>4200</v>
      </c>
      <c r="I18" s="15">
        <v>35296</v>
      </c>
      <c r="J18" s="15">
        <v>103424</v>
      </c>
      <c r="K18" s="15"/>
      <c r="L18" s="15">
        <v>103424</v>
      </c>
    </row>
    <row r="19" spans="1:12" x14ac:dyDescent="0.2">
      <c r="A19" s="14" t="s">
        <v>117</v>
      </c>
      <c r="B19" s="15"/>
      <c r="C19" s="15">
        <v>3536</v>
      </c>
      <c r="D19" s="15"/>
      <c r="E19" s="15"/>
      <c r="F19" s="15"/>
      <c r="G19" s="15">
        <v>12072</v>
      </c>
      <c r="H19" s="15"/>
      <c r="I19" s="15"/>
      <c r="J19" s="15"/>
      <c r="K19" s="15"/>
      <c r="L19" s="15">
        <v>12072</v>
      </c>
    </row>
    <row r="20" spans="1:12" x14ac:dyDescent="0.2">
      <c r="A20" s="14" t="s">
        <v>59</v>
      </c>
      <c r="B20" s="15">
        <v>5738</v>
      </c>
      <c r="C20" s="15"/>
      <c r="D20" s="15"/>
      <c r="E20" s="15">
        <v>46104</v>
      </c>
      <c r="F20" s="15"/>
      <c r="G20" s="15"/>
      <c r="H20" s="15"/>
      <c r="I20" s="15"/>
      <c r="J20" s="15"/>
      <c r="K20" s="15"/>
      <c r="L20" s="15">
        <v>46104</v>
      </c>
    </row>
    <row r="21" spans="1:12" x14ac:dyDescent="0.2">
      <c r="A21" s="14" t="s">
        <v>54</v>
      </c>
      <c r="B21" s="15">
        <v>9393</v>
      </c>
      <c r="C21" s="15">
        <v>5032</v>
      </c>
      <c r="D21" s="15">
        <v>6528</v>
      </c>
      <c r="E21" s="15"/>
      <c r="F21" s="15">
        <v>1176</v>
      </c>
      <c r="G21" s="15">
        <v>15180</v>
      </c>
      <c r="H21" s="15">
        <v>8500</v>
      </c>
      <c r="I21" s="15"/>
      <c r="J21" s="15">
        <v>23738</v>
      </c>
      <c r="K21" s="15">
        <v>21000</v>
      </c>
      <c r="L21" s="15">
        <v>23738</v>
      </c>
    </row>
    <row r="22" spans="1:12" x14ac:dyDescent="0.2">
      <c r="A22" s="14" t="s">
        <v>42</v>
      </c>
      <c r="B22" s="15"/>
      <c r="C22" s="15"/>
      <c r="D22" s="15"/>
      <c r="E22" s="15"/>
      <c r="F22" s="15"/>
      <c r="G22" s="15">
        <v>15254</v>
      </c>
      <c r="H22" s="15"/>
      <c r="I22" s="15">
        <v>10620</v>
      </c>
      <c r="J22" s="15">
        <v>44438</v>
      </c>
      <c r="K22" s="15"/>
      <c r="L22" s="15">
        <v>44438</v>
      </c>
    </row>
    <row r="23" spans="1:12" x14ac:dyDescent="0.2">
      <c r="A23" s="14" t="s">
        <v>57</v>
      </c>
      <c r="B23" s="15"/>
      <c r="C23" s="15">
        <v>6168</v>
      </c>
      <c r="D23" s="15"/>
      <c r="E23" s="15">
        <v>39424</v>
      </c>
      <c r="F23" s="15">
        <v>2838</v>
      </c>
      <c r="G23" s="15">
        <v>3744</v>
      </c>
      <c r="H23" s="15">
        <v>5796</v>
      </c>
      <c r="I23" s="15">
        <v>30030</v>
      </c>
      <c r="J23" s="15">
        <v>42790</v>
      </c>
      <c r="K23" s="15"/>
      <c r="L23" s="15">
        <v>42790</v>
      </c>
    </row>
    <row r="24" spans="1:12" x14ac:dyDescent="0.2">
      <c r="A24" s="14" t="s">
        <v>151</v>
      </c>
      <c r="B24" s="15">
        <v>9393</v>
      </c>
      <c r="C24" s="15">
        <v>8296</v>
      </c>
      <c r="D24" s="15">
        <v>51984</v>
      </c>
      <c r="E24" s="15">
        <v>71625</v>
      </c>
      <c r="F24" s="15">
        <v>3264</v>
      </c>
      <c r="G24" s="15">
        <v>18496</v>
      </c>
      <c r="H24" s="15">
        <v>10013</v>
      </c>
      <c r="I24" s="15">
        <v>43596</v>
      </c>
      <c r="J24" s="15">
        <v>111650</v>
      </c>
      <c r="K24" s="15">
        <v>36896</v>
      </c>
      <c r="L24" s="15">
        <v>111650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workbookViewId="0">
      <selection activeCell="A5" sqref="A5"/>
    </sheetView>
  </sheetViews>
  <sheetFormatPr defaultRowHeight="12.75" x14ac:dyDescent="0.2"/>
  <cols>
    <col min="1" max="1" width="19.42578125" bestFit="1" customWidth="1"/>
    <col min="2" max="2" width="13.5703125" bestFit="1" customWidth="1"/>
    <col min="3" max="3" width="12" customWidth="1"/>
    <col min="4" max="4" width="8" customWidth="1"/>
    <col min="5" max="6" width="6" customWidth="1"/>
    <col min="7" max="7" width="7.7109375" customWidth="1"/>
    <col min="8" max="8" width="8.7109375" customWidth="1"/>
    <col min="9" max="9" width="12" customWidth="1"/>
    <col min="10" max="10" width="7" customWidth="1"/>
    <col min="11" max="11" width="6" customWidth="1"/>
    <col min="12" max="12" width="12" customWidth="1"/>
    <col min="13" max="13" width="5.5703125" customWidth="1"/>
    <col min="14" max="14" width="5.42578125" customWidth="1"/>
    <col min="15" max="15" width="3.42578125" customWidth="1"/>
    <col min="16" max="16" width="4" customWidth="1"/>
    <col min="17" max="17" width="6.5703125" customWidth="1"/>
    <col min="18" max="18" width="5.140625" customWidth="1"/>
    <col min="19" max="19" width="5.5703125" customWidth="1"/>
    <col min="20" max="20" width="7.42578125" customWidth="1"/>
    <col min="21" max="21" width="8.42578125" customWidth="1"/>
  </cols>
  <sheetData>
    <row r="1" spans="1:12" x14ac:dyDescent="0.2">
      <c r="A1" s="13" t="s">
        <v>7</v>
      </c>
      <c r="B1" s="14" t="s">
        <v>15</v>
      </c>
    </row>
    <row r="2" spans="1:12" ht="15" x14ac:dyDescent="0.2">
      <c r="E2" s="17" t="s">
        <v>161</v>
      </c>
    </row>
    <row r="3" spans="1:12" x14ac:dyDescent="0.2">
      <c r="A3" s="13" t="s">
        <v>154</v>
      </c>
      <c r="B3" s="13" t="s">
        <v>152</v>
      </c>
    </row>
    <row r="4" spans="1:12" x14ac:dyDescent="0.2">
      <c r="A4" s="13" t="s">
        <v>150</v>
      </c>
      <c r="B4" t="s">
        <v>13</v>
      </c>
      <c r="C4" t="s">
        <v>17</v>
      </c>
      <c r="D4" t="s">
        <v>22</v>
      </c>
      <c r="E4" t="s">
        <v>34</v>
      </c>
      <c r="F4" t="s">
        <v>46</v>
      </c>
      <c r="G4" t="s">
        <v>37</v>
      </c>
      <c r="H4" t="s">
        <v>63</v>
      </c>
      <c r="I4" t="s">
        <v>26</v>
      </c>
      <c r="J4" t="s">
        <v>29</v>
      </c>
      <c r="K4" t="s">
        <v>31</v>
      </c>
      <c r="L4" t="s">
        <v>151</v>
      </c>
    </row>
    <row r="5" spans="1:12" x14ac:dyDescent="0.2">
      <c r="A5" s="14" t="s">
        <v>33</v>
      </c>
      <c r="B5" s="15"/>
      <c r="C5" s="15"/>
      <c r="D5" s="15"/>
      <c r="E5" s="15">
        <v>46440</v>
      </c>
      <c r="F5" s="15"/>
      <c r="G5" s="15"/>
      <c r="H5" s="15"/>
      <c r="I5" s="15"/>
      <c r="J5" s="15"/>
      <c r="K5" s="15">
        <v>9504</v>
      </c>
      <c r="L5" s="15">
        <v>27972</v>
      </c>
    </row>
    <row r="6" spans="1:12" x14ac:dyDescent="0.2">
      <c r="A6" s="14" t="s">
        <v>40</v>
      </c>
      <c r="B6" s="15">
        <v>5934</v>
      </c>
      <c r="C6" s="15">
        <v>3808</v>
      </c>
      <c r="D6" s="15"/>
      <c r="E6" s="15"/>
      <c r="F6" s="15"/>
      <c r="G6" s="15"/>
      <c r="H6" s="15"/>
      <c r="I6" s="15"/>
      <c r="J6" s="15"/>
      <c r="K6" s="15">
        <v>14856</v>
      </c>
      <c r="L6" s="15">
        <v>8199.3333333333339</v>
      </c>
    </row>
    <row r="7" spans="1:12" x14ac:dyDescent="0.2">
      <c r="A7" s="14" t="s">
        <v>45</v>
      </c>
      <c r="B7" s="15"/>
      <c r="C7" s="15"/>
      <c r="D7" s="15"/>
      <c r="E7" s="15"/>
      <c r="F7" s="15">
        <v>756</v>
      </c>
      <c r="G7" s="15"/>
      <c r="H7" s="15">
        <v>8028</v>
      </c>
      <c r="I7" s="15"/>
      <c r="J7" s="15">
        <v>33072</v>
      </c>
      <c r="K7" s="15">
        <v>21590</v>
      </c>
      <c r="L7" s="15">
        <v>17424.333333333332</v>
      </c>
    </row>
    <row r="8" spans="1:12" x14ac:dyDescent="0.2">
      <c r="A8" s="14" t="s">
        <v>25</v>
      </c>
      <c r="B8" s="15"/>
      <c r="C8" s="15"/>
      <c r="D8" s="15"/>
      <c r="E8" s="15"/>
      <c r="F8" s="15">
        <v>651</v>
      </c>
      <c r="G8" s="15"/>
      <c r="H8" s="15"/>
      <c r="I8" s="15"/>
      <c r="J8" s="15">
        <v>111650</v>
      </c>
      <c r="K8" s="15">
        <v>31250</v>
      </c>
      <c r="L8" s="15">
        <v>47850.333333333336</v>
      </c>
    </row>
    <row r="9" spans="1:12" x14ac:dyDescent="0.2">
      <c r="A9" s="14" t="s">
        <v>76</v>
      </c>
      <c r="B9" s="15"/>
      <c r="C9" s="15"/>
      <c r="D9" s="15"/>
      <c r="E9" s="15"/>
      <c r="F9" s="15"/>
      <c r="G9" s="15"/>
      <c r="H9" s="15">
        <v>9933</v>
      </c>
      <c r="I9" s="15"/>
      <c r="J9" s="15"/>
      <c r="K9" s="15"/>
      <c r="L9" s="15">
        <v>9933</v>
      </c>
    </row>
    <row r="10" spans="1:12" x14ac:dyDescent="0.2">
      <c r="A10" s="14" t="s">
        <v>12</v>
      </c>
      <c r="B10" s="15">
        <v>3310</v>
      </c>
      <c r="C10" s="15">
        <v>8296</v>
      </c>
      <c r="D10" s="15"/>
      <c r="E10" s="15"/>
      <c r="F10" s="15">
        <v>3264</v>
      </c>
      <c r="G10" s="15"/>
      <c r="H10" s="15"/>
      <c r="I10" s="15"/>
      <c r="J10" s="15">
        <v>62651</v>
      </c>
      <c r="K10" s="15"/>
      <c r="L10" s="15">
        <v>28034.400000000001</v>
      </c>
    </row>
    <row r="11" spans="1:12" x14ac:dyDescent="0.2">
      <c r="A11" s="14" t="s">
        <v>50</v>
      </c>
      <c r="B11" s="15"/>
      <c r="C11" s="15"/>
      <c r="D11" s="15">
        <v>12195</v>
      </c>
      <c r="E11" s="15"/>
      <c r="F11" s="15">
        <v>2996</v>
      </c>
      <c r="G11" s="15"/>
      <c r="H11" s="15"/>
      <c r="I11" s="15"/>
      <c r="J11" s="15"/>
      <c r="K11" s="15"/>
      <c r="L11" s="15">
        <v>7595.5</v>
      </c>
    </row>
    <row r="12" spans="1:12" x14ac:dyDescent="0.2">
      <c r="A12" s="14" t="s">
        <v>36</v>
      </c>
      <c r="B12" s="15"/>
      <c r="C12" s="15"/>
      <c r="D12" s="15"/>
      <c r="E12" s="15"/>
      <c r="F12" s="15"/>
      <c r="G12" s="15">
        <v>11753</v>
      </c>
      <c r="H12" s="15"/>
      <c r="I12" s="15"/>
      <c r="J12" s="15"/>
      <c r="K12" s="15"/>
      <c r="L12" s="15">
        <v>11753</v>
      </c>
    </row>
    <row r="13" spans="1:12" x14ac:dyDescent="0.2">
      <c r="A13" s="14" t="s">
        <v>92</v>
      </c>
      <c r="B13" s="15"/>
      <c r="C13" s="15">
        <v>5954</v>
      </c>
      <c r="D13" s="15"/>
      <c r="E13" s="15">
        <v>71625</v>
      </c>
      <c r="F13" s="15"/>
      <c r="G13" s="15"/>
      <c r="H13" s="15"/>
      <c r="I13" s="15"/>
      <c r="J13" s="15">
        <v>63150</v>
      </c>
      <c r="K13" s="15"/>
      <c r="L13" s="15">
        <v>46909.666666666664</v>
      </c>
    </row>
    <row r="14" spans="1:12" x14ac:dyDescent="0.2">
      <c r="A14" s="14" t="s">
        <v>52</v>
      </c>
      <c r="B14" s="15">
        <v>2690</v>
      </c>
      <c r="C14" s="15"/>
      <c r="D14" s="15"/>
      <c r="E14" s="15"/>
      <c r="F14" s="15"/>
      <c r="G14" s="15"/>
      <c r="H14" s="15"/>
      <c r="I14" s="15">
        <v>15735</v>
      </c>
      <c r="J14" s="15"/>
      <c r="K14" s="15"/>
      <c r="L14" s="15">
        <v>9212.5</v>
      </c>
    </row>
    <row r="15" spans="1:12" x14ac:dyDescent="0.2">
      <c r="A15" s="14" t="s">
        <v>28</v>
      </c>
      <c r="B15" s="15"/>
      <c r="C15" s="15"/>
      <c r="D15" s="15">
        <v>51984</v>
      </c>
      <c r="E15" s="15"/>
      <c r="F15" s="15"/>
      <c r="G15" s="15"/>
      <c r="H15" s="15"/>
      <c r="I15" s="15">
        <v>35296</v>
      </c>
      <c r="J15" s="15"/>
      <c r="K15" s="15"/>
      <c r="L15" s="15">
        <v>43640</v>
      </c>
    </row>
    <row r="16" spans="1:12" x14ac:dyDescent="0.2">
      <c r="A16" s="14" t="s">
        <v>59</v>
      </c>
      <c r="B16" s="15"/>
      <c r="C16" s="15"/>
      <c r="D16" s="15"/>
      <c r="E16" s="15">
        <v>46104</v>
      </c>
      <c r="F16" s="15"/>
      <c r="G16" s="15"/>
      <c r="H16" s="15"/>
      <c r="I16" s="15"/>
      <c r="J16" s="15"/>
      <c r="K16" s="15"/>
      <c r="L16" s="15">
        <v>46104</v>
      </c>
    </row>
    <row r="17" spans="1:12" x14ac:dyDescent="0.2">
      <c r="A17" s="14" t="s">
        <v>54</v>
      </c>
      <c r="B17" s="15"/>
      <c r="C17" s="15"/>
      <c r="D17" s="15"/>
      <c r="E17" s="15"/>
      <c r="F17" s="15"/>
      <c r="G17" s="15"/>
      <c r="H17" s="15"/>
      <c r="I17" s="15"/>
      <c r="J17" s="15"/>
      <c r="K17" s="15">
        <v>21000</v>
      </c>
      <c r="L17" s="15">
        <v>21000</v>
      </c>
    </row>
    <row r="18" spans="1:12" x14ac:dyDescent="0.2">
      <c r="A18" s="14" t="s">
        <v>57</v>
      </c>
      <c r="B18" s="15"/>
      <c r="C18" s="15"/>
      <c r="D18" s="15"/>
      <c r="E18" s="15"/>
      <c r="F18" s="15">
        <v>2838</v>
      </c>
      <c r="G18" s="15">
        <v>3744</v>
      </c>
      <c r="H18" s="15">
        <v>5080</v>
      </c>
      <c r="I18" s="15">
        <v>30030</v>
      </c>
      <c r="J18" s="15"/>
      <c r="K18" s="15"/>
      <c r="L18" s="15">
        <v>10423</v>
      </c>
    </row>
    <row r="19" spans="1:12" x14ac:dyDescent="0.2">
      <c r="A19" s="14" t="s">
        <v>151</v>
      </c>
      <c r="B19" s="15">
        <v>3978</v>
      </c>
      <c r="C19" s="15">
        <v>6019.333333333333</v>
      </c>
      <c r="D19" s="15">
        <v>32089.5</v>
      </c>
      <c r="E19" s="15">
        <v>54723</v>
      </c>
      <c r="F19" s="15">
        <v>2101</v>
      </c>
      <c r="G19" s="15">
        <v>7748.5</v>
      </c>
      <c r="H19" s="15">
        <v>7767.25</v>
      </c>
      <c r="I19" s="15">
        <v>27020.333333333332</v>
      </c>
      <c r="J19" s="15">
        <v>61041</v>
      </c>
      <c r="K19" s="15">
        <v>19640</v>
      </c>
      <c r="L19" s="15">
        <v>23914.388888888891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rightToLeft="1" workbookViewId="0">
      <selection activeCell="C6" sqref="C6"/>
    </sheetView>
  </sheetViews>
  <sheetFormatPr defaultRowHeight="12.75" x14ac:dyDescent="0.2"/>
  <cols>
    <col min="1" max="1" width="12.85546875" bestFit="1" customWidth="1"/>
    <col min="2" max="2" width="15.42578125" bestFit="1" customWidth="1"/>
    <col min="3" max="3" width="5.5703125" customWidth="1"/>
    <col min="4" max="4" width="4" customWidth="1"/>
    <col min="5" max="5" width="8.42578125" customWidth="1"/>
    <col min="6" max="6" width="11.7109375" bestFit="1" customWidth="1"/>
    <col min="7" max="7" width="12" bestFit="1" customWidth="1"/>
    <col min="8" max="8" width="18.140625" bestFit="1" customWidth="1"/>
    <col min="9" max="9" width="18.42578125" bestFit="1" customWidth="1"/>
  </cols>
  <sheetData>
    <row r="1" spans="1:5" x14ac:dyDescent="0.2">
      <c r="A1" s="13" t="s">
        <v>5</v>
      </c>
      <c r="B1" s="14" t="s">
        <v>158</v>
      </c>
    </row>
    <row r="3" spans="1:5" x14ac:dyDescent="0.2">
      <c r="A3" s="13" t="s">
        <v>159</v>
      </c>
      <c r="B3" s="13" t="s">
        <v>152</v>
      </c>
    </row>
    <row r="4" spans="1:5" x14ac:dyDescent="0.2">
      <c r="A4" s="13" t="s">
        <v>150</v>
      </c>
      <c r="B4" t="s">
        <v>43</v>
      </c>
      <c r="C4" t="s">
        <v>14</v>
      </c>
      <c r="D4" t="s">
        <v>18</v>
      </c>
      <c r="E4" t="s">
        <v>151</v>
      </c>
    </row>
    <row r="5" spans="1:5" x14ac:dyDescent="0.2">
      <c r="A5" s="16" t="s">
        <v>155</v>
      </c>
      <c r="B5" s="15">
        <v>135</v>
      </c>
      <c r="C5" s="15">
        <v>45</v>
      </c>
      <c r="D5" s="15">
        <v>40</v>
      </c>
      <c r="E5" s="15">
        <v>220</v>
      </c>
    </row>
    <row r="6" spans="1:5" x14ac:dyDescent="0.2">
      <c r="A6" s="16" t="s">
        <v>156</v>
      </c>
      <c r="B6" s="15">
        <v>57</v>
      </c>
      <c r="C6" s="15"/>
      <c r="D6" s="15">
        <v>24</v>
      </c>
      <c r="E6" s="15">
        <v>81</v>
      </c>
    </row>
    <row r="7" spans="1:5" x14ac:dyDescent="0.2">
      <c r="A7" s="16" t="s">
        <v>157</v>
      </c>
      <c r="B7" s="15"/>
      <c r="C7" s="15">
        <v>17</v>
      </c>
      <c r="D7" s="15">
        <v>63</v>
      </c>
      <c r="E7" s="15">
        <v>80</v>
      </c>
    </row>
    <row r="8" spans="1:5" x14ac:dyDescent="0.2">
      <c r="A8" s="16" t="s">
        <v>151</v>
      </c>
      <c r="B8" s="15">
        <v>192</v>
      </c>
      <c r="C8" s="15">
        <v>62</v>
      </c>
      <c r="D8" s="15">
        <v>127</v>
      </c>
      <c r="E8" s="15">
        <v>381</v>
      </c>
    </row>
    <row r="10" spans="1:5" ht="15" x14ac:dyDescent="0.2">
      <c r="A10" s="17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workbookViewId="0"/>
  </sheetViews>
  <sheetFormatPr defaultRowHeight="12.75" x14ac:dyDescent="0.2"/>
  <cols>
    <col min="1" max="1" width="13.28515625" customWidth="1"/>
    <col min="2" max="2" width="13.5703125" bestFit="1" customWidth="1"/>
    <col min="3" max="3" width="12" customWidth="1"/>
    <col min="4" max="4" width="10.42578125" customWidth="1"/>
    <col min="5" max="5" width="12" customWidth="1"/>
    <col min="6" max="6" width="6" customWidth="1"/>
    <col min="7" max="7" width="7.7109375" customWidth="1"/>
    <col min="8" max="8" width="8.7109375" customWidth="1"/>
    <col min="9" max="9" width="6.28515625" customWidth="1"/>
    <col min="10" max="10" width="5.28515625" customWidth="1"/>
    <col min="11" max="11" width="4.5703125" customWidth="1"/>
    <col min="12" max="12" width="8.42578125" customWidth="1"/>
  </cols>
  <sheetData>
    <row r="1" spans="1:10" ht="15" customHeight="1" x14ac:dyDescent="0.2">
      <c r="B1" s="18" t="s">
        <v>164</v>
      </c>
      <c r="C1" s="18"/>
      <c r="D1" s="18"/>
      <c r="E1" s="18"/>
      <c r="F1" s="18"/>
      <c r="G1" s="18"/>
      <c r="H1" s="18"/>
      <c r="I1" s="18"/>
      <c r="J1" s="18"/>
    </row>
    <row r="2" spans="1:10" x14ac:dyDescent="0.2"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3" t="s">
        <v>160</v>
      </c>
      <c r="B3" s="13" t="s">
        <v>152</v>
      </c>
    </row>
    <row r="4" spans="1:10" x14ac:dyDescent="0.2">
      <c r="A4" s="13" t="s">
        <v>150</v>
      </c>
      <c r="C4" t="s">
        <v>148</v>
      </c>
      <c r="D4" t="s">
        <v>149</v>
      </c>
      <c r="E4" t="s">
        <v>151</v>
      </c>
    </row>
    <row r="5" spans="1:10" x14ac:dyDescent="0.2">
      <c r="A5" s="14" t="s">
        <v>13</v>
      </c>
      <c r="B5" s="15">
        <v>15.5</v>
      </c>
      <c r="C5" s="15">
        <v>31</v>
      </c>
      <c r="D5" s="15"/>
      <c r="E5" s="15">
        <v>18.600000000000001</v>
      </c>
    </row>
    <row r="6" spans="1:10" x14ac:dyDescent="0.2">
      <c r="A6" s="14" t="s">
        <v>17</v>
      </c>
      <c r="B6" s="15">
        <v>21.333333333333332</v>
      </c>
      <c r="C6" s="15">
        <v>24</v>
      </c>
      <c r="D6" s="15"/>
      <c r="E6" s="15">
        <v>21.6</v>
      </c>
    </row>
    <row r="7" spans="1:10" x14ac:dyDescent="0.2">
      <c r="A7" s="14" t="s">
        <v>22</v>
      </c>
      <c r="B7" s="15">
        <v>20.363636363636363</v>
      </c>
      <c r="C7" s="15"/>
      <c r="D7" s="15"/>
      <c r="E7" s="15">
        <v>20.363636363636363</v>
      </c>
    </row>
    <row r="8" spans="1:10" x14ac:dyDescent="0.2">
      <c r="A8" s="14" t="s">
        <v>34</v>
      </c>
      <c r="B8" s="15">
        <v>23.571428571428573</v>
      </c>
      <c r="C8" s="15"/>
      <c r="D8" s="15"/>
      <c r="E8" s="15">
        <v>23.571428571428573</v>
      </c>
    </row>
    <row r="9" spans="1:10" x14ac:dyDescent="0.2">
      <c r="A9" s="14" t="s">
        <v>46</v>
      </c>
      <c r="B9" s="15">
        <v>18.555555555555557</v>
      </c>
      <c r="C9" s="15">
        <v>18</v>
      </c>
      <c r="D9" s="15">
        <v>17.5</v>
      </c>
      <c r="E9" s="15">
        <v>18.333333333333332</v>
      </c>
    </row>
    <row r="10" spans="1:10" x14ac:dyDescent="0.2">
      <c r="A10" s="14" t="s">
        <v>37</v>
      </c>
      <c r="B10" s="15">
        <v>25.555555555555557</v>
      </c>
      <c r="C10" s="15">
        <v>20.5</v>
      </c>
      <c r="D10" s="15"/>
      <c r="E10" s="15">
        <v>24.636363636363637</v>
      </c>
    </row>
    <row r="11" spans="1:10" x14ac:dyDescent="0.2">
      <c r="A11" s="14" t="s">
        <v>63</v>
      </c>
      <c r="B11" s="15">
        <v>20.857142857142858</v>
      </c>
      <c r="C11" s="15">
        <v>33</v>
      </c>
      <c r="D11" s="15">
        <v>25</v>
      </c>
      <c r="E11" s="15">
        <v>22.666666666666668</v>
      </c>
    </row>
    <row r="12" spans="1:10" x14ac:dyDescent="0.2">
      <c r="A12" s="14" t="s">
        <v>26</v>
      </c>
      <c r="B12" s="15">
        <v>26.222222222222221</v>
      </c>
      <c r="C12" s="15">
        <v>31</v>
      </c>
      <c r="D12" s="15"/>
      <c r="E12" s="15">
        <v>27.09090909090909</v>
      </c>
    </row>
    <row r="13" spans="1:10" x14ac:dyDescent="0.2">
      <c r="A13" s="14" t="s">
        <v>29</v>
      </c>
      <c r="B13" s="15">
        <v>18.3125</v>
      </c>
      <c r="C13" s="15">
        <v>36</v>
      </c>
      <c r="D13" s="15"/>
      <c r="E13" s="15">
        <v>19.352941176470587</v>
      </c>
    </row>
    <row r="14" spans="1:10" x14ac:dyDescent="0.2">
      <c r="A14" s="14" t="s">
        <v>31</v>
      </c>
      <c r="B14" s="15">
        <v>23.285714285714285</v>
      </c>
      <c r="C14" s="15"/>
      <c r="D14" s="15">
        <v>17</v>
      </c>
      <c r="E14" s="15">
        <v>22.5</v>
      </c>
    </row>
    <row r="15" spans="1:10" x14ac:dyDescent="0.2">
      <c r="A15" s="14" t="s">
        <v>151</v>
      </c>
      <c r="B15" s="15">
        <v>21.34090909090909</v>
      </c>
      <c r="C15" s="15">
        <v>27.222222222222221</v>
      </c>
      <c r="D15" s="15">
        <v>19.25</v>
      </c>
      <c r="E15" s="15">
        <v>21.782178217821784</v>
      </c>
    </row>
  </sheetData>
  <mergeCells count="1">
    <mergeCell ref="B1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rightToLeft="1" workbookViewId="0">
      <selection activeCell="C11" sqref="C11"/>
    </sheetView>
  </sheetViews>
  <sheetFormatPr defaultRowHeight="12.75" x14ac:dyDescent="0.2"/>
  <cols>
    <col min="1" max="1" width="8.42578125" customWidth="1"/>
    <col min="2" max="2" width="16.28515625" bestFit="1" customWidth="1"/>
    <col min="3" max="3" width="12.7109375" bestFit="1" customWidth="1"/>
    <col min="4" max="4" width="12.7109375" customWidth="1"/>
    <col min="5" max="5" width="10.42578125" customWidth="1"/>
    <col min="6" max="6" width="10" bestFit="1" customWidth="1"/>
    <col min="7" max="7" width="11" customWidth="1"/>
    <col min="8" max="8" width="14.140625" bestFit="1" customWidth="1"/>
    <col min="9" max="9" width="14.85546875" bestFit="1" customWidth="1"/>
    <col min="10" max="10" width="8.28515625" customWidth="1"/>
    <col min="11" max="11" width="11.5703125" bestFit="1" customWidth="1"/>
    <col min="12" max="12" width="13.42578125" customWidth="1"/>
    <col min="13" max="13" width="10.85546875" bestFit="1" customWidth="1"/>
  </cols>
  <sheetData>
    <row r="1" spans="1:15" ht="31.5" x14ac:dyDescent="0.2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5" t="s">
        <v>10</v>
      </c>
      <c r="L1" s="4" t="s">
        <v>147</v>
      </c>
    </row>
    <row r="2" spans="1:15" ht="15" x14ac:dyDescent="0.2">
      <c r="A2" s="6">
        <v>1</v>
      </c>
      <c r="B2" s="6" t="s">
        <v>11</v>
      </c>
      <c r="C2" s="7">
        <v>38270</v>
      </c>
      <c r="D2" s="8">
        <v>0.57115726285239887</v>
      </c>
      <c r="E2" s="6" t="s">
        <v>12</v>
      </c>
      <c r="F2" s="6" t="s">
        <v>13</v>
      </c>
      <c r="G2" s="9" t="s">
        <v>14</v>
      </c>
      <c r="H2" s="9" t="s">
        <v>15</v>
      </c>
      <c r="I2" s="10">
        <v>331</v>
      </c>
      <c r="J2" s="10">
        <v>10</v>
      </c>
      <c r="K2" s="10">
        <f t="shared" ref="K2:K65" si="0">J2*I2</f>
        <v>3310</v>
      </c>
      <c r="L2" t="str">
        <f t="shared" ref="L2:L33" si="1">IF(AND(D2&lt;=Hour2,D2&gt;=Hour1),IF(WEEKDAY(C2)&lt;$O$4,$O$5,$O$6),"")</f>
        <v/>
      </c>
      <c r="O2" s="12">
        <v>0.33333333333333331</v>
      </c>
    </row>
    <row r="3" spans="1:15" ht="15" x14ac:dyDescent="0.2">
      <c r="A3" s="6">
        <v>2</v>
      </c>
      <c r="B3" s="6" t="s">
        <v>16</v>
      </c>
      <c r="C3" s="7">
        <v>38262</v>
      </c>
      <c r="D3" s="8">
        <v>0.72245828343149565</v>
      </c>
      <c r="E3" s="6" t="s">
        <v>12</v>
      </c>
      <c r="F3" s="6" t="s">
        <v>17</v>
      </c>
      <c r="G3" s="9" t="s">
        <v>18</v>
      </c>
      <c r="H3" s="9" t="s">
        <v>19</v>
      </c>
      <c r="I3" s="10">
        <v>219</v>
      </c>
      <c r="J3" s="10">
        <v>14</v>
      </c>
      <c r="K3" s="10">
        <f t="shared" si="0"/>
        <v>3066</v>
      </c>
      <c r="L3" t="str">
        <f t="shared" si="1"/>
        <v/>
      </c>
      <c r="O3" s="12">
        <v>0.5</v>
      </c>
    </row>
    <row r="4" spans="1:15" ht="15" x14ac:dyDescent="0.2">
      <c r="A4" s="6">
        <v>3</v>
      </c>
      <c r="B4" s="6" t="s">
        <v>20</v>
      </c>
      <c r="C4" s="7">
        <v>38337</v>
      </c>
      <c r="D4" s="8">
        <v>0.73702598276690345</v>
      </c>
      <c r="E4" s="6" t="s">
        <v>21</v>
      </c>
      <c r="F4" s="6" t="s">
        <v>22</v>
      </c>
      <c r="G4" s="9" t="s">
        <v>18</v>
      </c>
      <c r="H4" s="9" t="s">
        <v>23</v>
      </c>
      <c r="I4" s="10">
        <v>803</v>
      </c>
      <c r="J4" s="10">
        <v>23</v>
      </c>
      <c r="K4" s="10">
        <f t="shared" si="0"/>
        <v>18469</v>
      </c>
      <c r="L4" t="str">
        <f t="shared" si="1"/>
        <v/>
      </c>
      <c r="O4">
        <v>6</v>
      </c>
    </row>
    <row r="5" spans="1:15" ht="15" x14ac:dyDescent="0.2">
      <c r="A5" s="6">
        <v>4</v>
      </c>
      <c r="B5" s="6" t="s">
        <v>24</v>
      </c>
      <c r="C5" s="7">
        <v>38313</v>
      </c>
      <c r="D5" s="8">
        <v>0.70842949292793844</v>
      </c>
      <c r="E5" s="6" t="s">
        <v>25</v>
      </c>
      <c r="F5" s="6" t="s">
        <v>26</v>
      </c>
      <c r="G5" s="9" t="s">
        <v>14</v>
      </c>
      <c r="H5" s="9" t="s">
        <v>19</v>
      </c>
      <c r="I5" s="10">
        <v>769</v>
      </c>
      <c r="J5" s="10">
        <v>26</v>
      </c>
      <c r="K5" s="10">
        <f t="shared" si="0"/>
        <v>19994</v>
      </c>
      <c r="L5" t="str">
        <f t="shared" si="1"/>
        <v/>
      </c>
      <c r="O5" t="s">
        <v>148</v>
      </c>
    </row>
    <row r="6" spans="1:15" ht="15" x14ac:dyDescent="0.2">
      <c r="A6" s="6">
        <v>5</v>
      </c>
      <c r="B6" s="6" t="s">
        <v>27</v>
      </c>
      <c r="C6" s="7">
        <v>38302</v>
      </c>
      <c r="D6" s="8">
        <v>5.7303522358064907E-2</v>
      </c>
      <c r="E6" s="6" t="s">
        <v>28</v>
      </c>
      <c r="F6" s="6" t="s">
        <v>29</v>
      </c>
      <c r="G6" s="9" t="s">
        <v>14</v>
      </c>
      <c r="H6" s="9" t="s">
        <v>19</v>
      </c>
      <c r="I6" s="10">
        <v>3232</v>
      </c>
      <c r="J6" s="10">
        <v>32</v>
      </c>
      <c r="K6" s="10">
        <f t="shared" si="0"/>
        <v>103424</v>
      </c>
      <c r="L6" t="str">
        <f t="shared" si="1"/>
        <v/>
      </c>
      <c r="O6" t="s">
        <v>149</v>
      </c>
    </row>
    <row r="7" spans="1:15" ht="15" x14ac:dyDescent="0.2">
      <c r="A7" s="6">
        <v>6</v>
      </c>
      <c r="B7" s="6" t="s">
        <v>30</v>
      </c>
      <c r="C7" s="7">
        <v>38329</v>
      </c>
      <c r="D7" s="8">
        <v>0.67507156309257299</v>
      </c>
      <c r="E7" s="6" t="s">
        <v>25</v>
      </c>
      <c r="F7" s="6" t="s">
        <v>31</v>
      </c>
      <c r="G7" s="9" t="s">
        <v>18</v>
      </c>
      <c r="H7" s="9" t="s">
        <v>15</v>
      </c>
      <c r="I7" s="10">
        <v>1250</v>
      </c>
      <c r="J7" s="10">
        <v>25</v>
      </c>
      <c r="K7" s="10">
        <f t="shared" si="0"/>
        <v>31250</v>
      </c>
      <c r="L7" t="str">
        <f t="shared" si="1"/>
        <v/>
      </c>
    </row>
    <row r="8" spans="1:15" ht="15" x14ac:dyDescent="0.2">
      <c r="A8" s="6">
        <v>7</v>
      </c>
      <c r="B8" s="6" t="s">
        <v>32</v>
      </c>
      <c r="C8" s="7">
        <v>38267</v>
      </c>
      <c r="D8" s="8">
        <v>0.84183305318556889</v>
      </c>
      <c r="E8" s="11" t="s">
        <v>33</v>
      </c>
      <c r="F8" s="6" t="s">
        <v>34</v>
      </c>
      <c r="G8" s="9" t="s">
        <v>14</v>
      </c>
      <c r="H8" s="9" t="s">
        <v>15</v>
      </c>
      <c r="I8" s="10">
        <v>2580</v>
      </c>
      <c r="J8" s="10">
        <v>18</v>
      </c>
      <c r="K8" s="10">
        <f t="shared" si="0"/>
        <v>46440</v>
      </c>
      <c r="L8" t="str">
        <f t="shared" si="1"/>
        <v/>
      </c>
    </row>
    <row r="9" spans="1:15" ht="15" x14ac:dyDescent="0.2">
      <c r="A9" s="6">
        <v>8</v>
      </c>
      <c r="B9" s="6" t="s">
        <v>35</v>
      </c>
      <c r="C9" s="7">
        <v>38322</v>
      </c>
      <c r="D9" s="8">
        <v>0.33983553994057125</v>
      </c>
      <c r="E9" s="11" t="s">
        <v>36</v>
      </c>
      <c r="F9" s="6" t="s">
        <v>37</v>
      </c>
      <c r="G9" s="9" t="s">
        <v>14</v>
      </c>
      <c r="H9" s="9" t="s">
        <v>23</v>
      </c>
      <c r="I9" s="10">
        <v>370</v>
      </c>
      <c r="J9" s="10">
        <v>14</v>
      </c>
      <c r="K9" s="10">
        <f t="shared" si="0"/>
        <v>5180</v>
      </c>
      <c r="L9" t="str">
        <f t="shared" si="1"/>
        <v>בוקר חול</v>
      </c>
    </row>
    <row r="10" spans="1:15" ht="15" x14ac:dyDescent="0.2">
      <c r="A10" s="6">
        <v>9</v>
      </c>
      <c r="B10" s="6" t="s">
        <v>38</v>
      </c>
      <c r="C10" s="7">
        <v>38328</v>
      </c>
      <c r="D10" s="8">
        <v>0.33232499309633656</v>
      </c>
      <c r="E10" s="11" t="s">
        <v>12</v>
      </c>
      <c r="F10" s="6" t="s">
        <v>29</v>
      </c>
      <c r="G10" s="9" t="s">
        <v>18</v>
      </c>
      <c r="H10" s="9" t="s">
        <v>19</v>
      </c>
      <c r="I10" s="10">
        <v>3595</v>
      </c>
      <c r="J10" s="10">
        <v>25</v>
      </c>
      <c r="K10" s="10">
        <f t="shared" si="0"/>
        <v>89875</v>
      </c>
      <c r="L10" t="str">
        <f t="shared" si="1"/>
        <v/>
      </c>
    </row>
    <row r="11" spans="1:15" ht="15" x14ac:dyDescent="0.2">
      <c r="A11" s="6">
        <v>10</v>
      </c>
      <c r="B11" s="6" t="s">
        <v>39</v>
      </c>
      <c r="C11" s="7">
        <v>38137</v>
      </c>
      <c r="D11" s="8">
        <v>0.96007607739248635</v>
      </c>
      <c r="E11" s="6" t="s">
        <v>40</v>
      </c>
      <c r="F11" s="6" t="s">
        <v>13</v>
      </c>
      <c r="G11" s="9" t="s">
        <v>18</v>
      </c>
      <c r="H11" s="9" t="s">
        <v>15</v>
      </c>
      <c r="I11" s="10">
        <v>258</v>
      </c>
      <c r="J11" s="10">
        <v>23</v>
      </c>
      <c r="K11" s="10">
        <f t="shared" si="0"/>
        <v>5934</v>
      </c>
      <c r="L11" t="str">
        <f t="shared" si="1"/>
        <v/>
      </c>
    </row>
    <row r="12" spans="1:15" ht="15" x14ac:dyDescent="0.2">
      <c r="A12" s="6">
        <v>11</v>
      </c>
      <c r="B12" s="6" t="s">
        <v>41</v>
      </c>
      <c r="C12" s="7">
        <v>38305</v>
      </c>
      <c r="D12" s="8">
        <v>0.22208622602928552</v>
      </c>
      <c r="E12" s="6" t="s">
        <v>42</v>
      </c>
      <c r="F12" s="6" t="s">
        <v>37</v>
      </c>
      <c r="G12" s="9" t="s">
        <v>43</v>
      </c>
      <c r="H12" s="9" t="s">
        <v>23</v>
      </c>
      <c r="I12" s="10">
        <v>494</v>
      </c>
      <c r="J12" s="10">
        <v>26</v>
      </c>
      <c r="K12" s="10">
        <f t="shared" si="0"/>
        <v>12844</v>
      </c>
      <c r="L12" t="str">
        <f t="shared" si="1"/>
        <v/>
      </c>
    </row>
    <row r="13" spans="1:15" ht="15" x14ac:dyDescent="0.2">
      <c r="A13" s="6">
        <v>12</v>
      </c>
      <c r="B13" s="6" t="s">
        <v>44</v>
      </c>
      <c r="C13" s="7">
        <v>38334</v>
      </c>
      <c r="D13" s="8">
        <v>6.0790881069795466E-2</v>
      </c>
      <c r="E13" s="6" t="s">
        <v>45</v>
      </c>
      <c r="F13" s="6" t="s">
        <v>46</v>
      </c>
      <c r="G13" s="9" t="s">
        <v>43</v>
      </c>
      <c r="H13" s="9" t="s">
        <v>15</v>
      </c>
      <c r="I13" s="10">
        <v>84</v>
      </c>
      <c r="J13" s="10">
        <v>9</v>
      </c>
      <c r="K13" s="10">
        <f t="shared" si="0"/>
        <v>756</v>
      </c>
      <c r="L13" t="str">
        <f t="shared" si="1"/>
        <v/>
      </c>
    </row>
    <row r="14" spans="1:15" ht="15" x14ac:dyDescent="0.2">
      <c r="A14" s="6">
        <v>13</v>
      </c>
      <c r="B14" s="6" t="s">
        <v>47</v>
      </c>
      <c r="C14" s="7">
        <v>38294</v>
      </c>
      <c r="D14" s="8">
        <v>0.3703563030944963</v>
      </c>
      <c r="E14" s="6" t="s">
        <v>48</v>
      </c>
      <c r="F14" s="6" t="s">
        <v>26</v>
      </c>
      <c r="G14" s="9" t="s">
        <v>18</v>
      </c>
      <c r="H14" s="9" t="s">
        <v>19</v>
      </c>
      <c r="I14" s="10">
        <v>1211</v>
      </c>
      <c r="J14" s="10">
        <v>36</v>
      </c>
      <c r="K14" s="10">
        <f t="shared" si="0"/>
        <v>43596</v>
      </c>
      <c r="L14" t="str">
        <f t="shared" si="1"/>
        <v>בוקר חול</v>
      </c>
    </row>
    <row r="15" spans="1:15" ht="15" x14ac:dyDescent="0.2">
      <c r="A15" s="6">
        <v>14</v>
      </c>
      <c r="B15" s="6" t="s">
        <v>49</v>
      </c>
      <c r="C15" s="7">
        <v>38317</v>
      </c>
      <c r="D15" s="8">
        <v>0.77520720850936931</v>
      </c>
      <c r="E15" s="11" t="s">
        <v>50</v>
      </c>
      <c r="F15" s="6" t="s">
        <v>29</v>
      </c>
      <c r="G15" s="9" t="s">
        <v>18</v>
      </c>
      <c r="H15" s="9" t="s">
        <v>19</v>
      </c>
      <c r="I15" s="10">
        <v>2610</v>
      </c>
      <c r="J15" s="10">
        <v>33</v>
      </c>
      <c r="K15" s="10">
        <f t="shared" si="0"/>
        <v>86130</v>
      </c>
      <c r="L15" t="str">
        <f t="shared" si="1"/>
        <v/>
      </c>
    </row>
    <row r="16" spans="1:15" ht="15" x14ac:dyDescent="0.2">
      <c r="A16" s="6">
        <v>15</v>
      </c>
      <c r="B16" s="6" t="s">
        <v>51</v>
      </c>
      <c r="C16" s="7">
        <v>38297</v>
      </c>
      <c r="D16" s="8">
        <v>0.8381040960221593</v>
      </c>
      <c r="E16" s="11" t="s">
        <v>52</v>
      </c>
      <c r="F16" s="6" t="s">
        <v>22</v>
      </c>
      <c r="G16" s="9" t="s">
        <v>14</v>
      </c>
      <c r="H16" s="9" t="s">
        <v>19</v>
      </c>
      <c r="I16" s="10">
        <v>872</v>
      </c>
      <c r="J16" s="10">
        <v>35</v>
      </c>
      <c r="K16" s="10">
        <f t="shared" si="0"/>
        <v>30520</v>
      </c>
      <c r="L16" t="str">
        <f t="shared" si="1"/>
        <v/>
      </c>
    </row>
    <row r="17" spans="1:12" ht="15" x14ac:dyDescent="0.2">
      <c r="A17" s="6">
        <v>16</v>
      </c>
      <c r="B17" s="6" t="s">
        <v>53</v>
      </c>
      <c r="C17" s="7">
        <v>38352</v>
      </c>
      <c r="D17" s="8">
        <v>0.53905822392833169</v>
      </c>
      <c r="E17" s="11" t="s">
        <v>54</v>
      </c>
      <c r="F17" s="6" t="s">
        <v>31</v>
      </c>
      <c r="G17" s="9" t="s">
        <v>18</v>
      </c>
      <c r="H17" s="9" t="s">
        <v>15</v>
      </c>
      <c r="I17" s="10">
        <v>700</v>
      </c>
      <c r="J17" s="10">
        <v>30</v>
      </c>
      <c r="K17" s="10">
        <f t="shared" si="0"/>
        <v>21000</v>
      </c>
      <c r="L17" t="str">
        <f t="shared" si="1"/>
        <v/>
      </c>
    </row>
    <row r="18" spans="1:12" ht="15" x14ac:dyDescent="0.2">
      <c r="A18" s="6">
        <v>17</v>
      </c>
      <c r="B18" s="6" t="s">
        <v>55</v>
      </c>
      <c r="C18" s="7">
        <v>38316</v>
      </c>
      <c r="D18" s="8">
        <v>0.80805844122106585</v>
      </c>
      <c r="E18" s="11" t="s">
        <v>36</v>
      </c>
      <c r="F18" s="6" t="s">
        <v>22</v>
      </c>
      <c r="G18" s="9" t="s">
        <v>14</v>
      </c>
      <c r="H18" s="9" t="s">
        <v>19</v>
      </c>
      <c r="I18" s="10">
        <v>1259</v>
      </c>
      <c r="J18" s="10">
        <v>24</v>
      </c>
      <c r="K18" s="10">
        <f t="shared" si="0"/>
        <v>30216</v>
      </c>
      <c r="L18" t="str">
        <f t="shared" si="1"/>
        <v/>
      </c>
    </row>
    <row r="19" spans="1:12" ht="15" x14ac:dyDescent="0.2">
      <c r="A19" s="6">
        <v>18</v>
      </c>
      <c r="B19" s="6" t="s">
        <v>56</v>
      </c>
      <c r="C19" s="7">
        <v>38311</v>
      </c>
      <c r="D19" s="8">
        <v>1.4150596701911766E-3</v>
      </c>
      <c r="E19" s="6" t="s">
        <v>57</v>
      </c>
      <c r="F19" s="6" t="s">
        <v>46</v>
      </c>
      <c r="G19" s="9" t="s">
        <v>18</v>
      </c>
      <c r="H19" s="9" t="s">
        <v>23</v>
      </c>
      <c r="I19" s="10">
        <v>129</v>
      </c>
      <c r="J19" s="10">
        <v>16</v>
      </c>
      <c r="K19" s="10">
        <f t="shared" si="0"/>
        <v>2064</v>
      </c>
      <c r="L19" t="str">
        <f t="shared" si="1"/>
        <v/>
      </c>
    </row>
    <row r="20" spans="1:12" ht="15" x14ac:dyDescent="0.2">
      <c r="A20" s="6">
        <v>19</v>
      </c>
      <c r="B20" s="6" t="s">
        <v>58</v>
      </c>
      <c r="C20" s="7">
        <v>38307</v>
      </c>
      <c r="D20" s="8">
        <v>0.76382749350716161</v>
      </c>
      <c r="E20" s="6" t="s">
        <v>59</v>
      </c>
      <c r="F20" s="6" t="s">
        <v>13</v>
      </c>
      <c r="G20" s="9" t="s">
        <v>43</v>
      </c>
      <c r="H20" s="9" t="s">
        <v>19</v>
      </c>
      <c r="I20" s="10">
        <v>302</v>
      </c>
      <c r="J20" s="10">
        <v>19</v>
      </c>
      <c r="K20" s="10">
        <f t="shared" si="0"/>
        <v>5738</v>
      </c>
      <c r="L20" t="str">
        <f t="shared" si="1"/>
        <v/>
      </c>
    </row>
    <row r="21" spans="1:12" ht="15" x14ac:dyDescent="0.2">
      <c r="A21" s="6">
        <v>20</v>
      </c>
      <c r="B21" s="6" t="s">
        <v>60</v>
      </c>
      <c r="C21" s="7">
        <v>38323</v>
      </c>
      <c r="D21" s="8">
        <v>0.86174545797319135</v>
      </c>
      <c r="E21" s="11" t="s">
        <v>12</v>
      </c>
      <c r="F21" s="6" t="s">
        <v>17</v>
      </c>
      <c r="G21" s="9" t="s">
        <v>18</v>
      </c>
      <c r="H21" s="9" t="s">
        <v>15</v>
      </c>
      <c r="I21" s="10">
        <v>244</v>
      </c>
      <c r="J21" s="10">
        <v>34</v>
      </c>
      <c r="K21" s="10">
        <f t="shared" si="0"/>
        <v>8296</v>
      </c>
      <c r="L21" t="str">
        <f t="shared" si="1"/>
        <v/>
      </c>
    </row>
    <row r="22" spans="1:12" ht="15" x14ac:dyDescent="0.2">
      <c r="A22" s="6">
        <v>21</v>
      </c>
      <c r="B22" s="6" t="s">
        <v>61</v>
      </c>
      <c r="C22" s="7">
        <v>38313</v>
      </c>
      <c r="D22" s="8">
        <v>0.77449553887694811</v>
      </c>
      <c r="E22" s="6" t="s">
        <v>40</v>
      </c>
      <c r="F22" s="6" t="s">
        <v>34</v>
      </c>
      <c r="G22" s="9" t="s">
        <v>43</v>
      </c>
      <c r="H22" s="9" t="s">
        <v>19</v>
      </c>
      <c r="I22" s="10">
        <v>1877</v>
      </c>
      <c r="J22" s="10">
        <v>33</v>
      </c>
      <c r="K22" s="10">
        <f t="shared" si="0"/>
        <v>61941</v>
      </c>
      <c r="L22" t="str">
        <f t="shared" si="1"/>
        <v/>
      </c>
    </row>
    <row r="23" spans="1:12" ht="15" x14ac:dyDescent="0.2">
      <c r="A23" s="6">
        <v>22</v>
      </c>
      <c r="B23" s="6" t="s">
        <v>62</v>
      </c>
      <c r="C23" s="7">
        <v>38304</v>
      </c>
      <c r="D23" s="8">
        <v>0.17525678887804119</v>
      </c>
      <c r="E23" s="11" t="s">
        <v>52</v>
      </c>
      <c r="F23" s="6" t="s">
        <v>63</v>
      </c>
      <c r="G23" s="9" t="s">
        <v>18</v>
      </c>
      <c r="H23" s="9" t="s">
        <v>19</v>
      </c>
      <c r="I23" s="10">
        <v>323</v>
      </c>
      <c r="J23" s="10">
        <v>31</v>
      </c>
      <c r="K23" s="10">
        <f t="shared" si="0"/>
        <v>10013</v>
      </c>
      <c r="L23" t="str">
        <f t="shared" si="1"/>
        <v/>
      </c>
    </row>
    <row r="24" spans="1:12" ht="15" x14ac:dyDescent="0.2">
      <c r="A24" s="6">
        <v>23</v>
      </c>
      <c r="B24" s="6" t="s">
        <v>64</v>
      </c>
      <c r="C24" s="7">
        <v>38305</v>
      </c>
      <c r="D24" s="8">
        <v>0.42972946284805769</v>
      </c>
      <c r="E24" s="6" t="s">
        <v>28</v>
      </c>
      <c r="F24" s="6" t="s">
        <v>37</v>
      </c>
      <c r="G24" s="9" t="s">
        <v>14</v>
      </c>
      <c r="H24" s="9" t="s">
        <v>19</v>
      </c>
      <c r="I24" s="10">
        <v>466</v>
      </c>
      <c r="J24" s="10">
        <v>27</v>
      </c>
      <c r="K24" s="10">
        <f t="shared" si="0"/>
        <v>12582</v>
      </c>
      <c r="L24" t="str">
        <f t="shared" si="1"/>
        <v>בוקר חול</v>
      </c>
    </row>
    <row r="25" spans="1:12" ht="15" x14ac:dyDescent="0.2">
      <c r="A25" s="6">
        <v>24</v>
      </c>
      <c r="B25" s="6" t="s">
        <v>65</v>
      </c>
      <c r="C25" s="7">
        <v>38269</v>
      </c>
      <c r="D25" s="8">
        <v>0.2702930387015865</v>
      </c>
      <c r="E25" s="11" t="s">
        <v>66</v>
      </c>
      <c r="F25" s="6" t="s">
        <v>22</v>
      </c>
      <c r="G25" s="9" t="s">
        <v>43</v>
      </c>
      <c r="H25" s="9" t="s">
        <v>23</v>
      </c>
      <c r="I25" s="10">
        <v>981</v>
      </c>
      <c r="J25" s="10">
        <v>34</v>
      </c>
      <c r="K25" s="10">
        <f t="shared" si="0"/>
        <v>33354</v>
      </c>
      <c r="L25" t="str">
        <f t="shared" si="1"/>
        <v/>
      </c>
    </row>
    <row r="26" spans="1:12" ht="15" x14ac:dyDescent="0.2">
      <c r="A26" s="6">
        <v>25</v>
      </c>
      <c r="B26" s="6" t="s">
        <v>67</v>
      </c>
      <c r="C26" s="7">
        <v>38282</v>
      </c>
      <c r="D26" s="8">
        <v>0.46192598769555193</v>
      </c>
      <c r="E26" s="11" t="s">
        <v>25</v>
      </c>
      <c r="F26" s="6" t="s">
        <v>46</v>
      </c>
      <c r="G26" s="9" t="s">
        <v>14</v>
      </c>
      <c r="H26" s="9" t="s">
        <v>19</v>
      </c>
      <c r="I26" s="10">
        <v>74</v>
      </c>
      <c r="J26" s="10">
        <v>7</v>
      </c>
      <c r="K26" s="10">
        <f t="shared" si="0"/>
        <v>518</v>
      </c>
      <c r="L26" t="str">
        <f t="shared" si="1"/>
        <v>בוקר סופ"ש</v>
      </c>
    </row>
    <row r="27" spans="1:12" ht="15" x14ac:dyDescent="0.2">
      <c r="A27" s="6">
        <v>26</v>
      </c>
      <c r="B27" s="6" t="s">
        <v>68</v>
      </c>
      <c r="C27" s="7">
        <v>38264</v>
      </c>
      <c r="D27" s="8">
        <v>0.20410980157211611</v>
      </c>
      <c r="E27" s="11" t="s">
        <v>52</v>
      </c>
      <c r="F27" s="6" t="s">
        <v>17</v>
      </c>
      <c r="G27" s="9" t="s">
        <v>43</v>
      </c>
      <c r="H27" s="9" t="s">
        <v>23</v>
      </c>
      <c r="I27" s="10">
        <v>206</v>
      </c>
      <c r="J27" s="10">
        <v>33</v>
      </c>
      <c r="K27" s="10">
        <f t="shared" si="0"/>
        <v>6798</v>
      </c>
      <c r="L27" t="str">
        <f t="shared" si="1"/>
        <v/>
      </c>
    </row>
    <row r="28" spans="1:12" ht="15" x14ac:dyDescent="0.2">
      <c r="A28" s="6">
        <v>27</v>
      </c>
      <c r="B28" s="6" t="s">
        <v>69</v>
      </c>
      <c r="C28" s="7">
        <v>38034</v>
      </c>
      <c r="D28" s="8">
        <v>0.38561422914175414</v>
      </c>
      <c r="E28" s="11" t="s">
        <v>54</v>
      </c>
      <c r="F28" s="6" t="s">
        <v>13</v>
      </c>
      <c r="G28" s="9" t="s">
        <v>18</v>
      </c>
      <c r="H28" s="9" t="s">
        <v>19</v>
      </c>
      <c r="I28" s="10">
        <v>303</v>
      </c>
      <c r="J28" s="10">
        <v>31</v>
      </c>
      <c r="K28" s="10">
        <f t="shared" si="0"/>
        <v>9393</v>
      </c>
      <c r="L28" t="str">
        <f t="shared" si="1"/>
        <v>בוקר חול</v>
      </c>
    </row>
    <row r="29" spans="1:12" ht="15" x14ac:dyDescent="0.2">
      <c r="A29" s="6">
        <v>28</v>
      </c>
      <c r="B29" s="6" t="s">
        <v>70</v>
      </c>
      <c r="C29" s="7">
        <v>38271</v>
      </c>
      <c r="D29" s="8">
        <v>0.75044581832934076</v>
      </c>
      <c r="E29" s="11" t="s">
        <v>28</v>
      </c>
      <c r="F29" s="6" t="s">
        <v>26</v>
      </c>
      <c r="G29" s="9" t="s">
        <v>43</v>
      </c>
      <c r="H29" s="9" t="s">
        <v>15</v>
      </c>
      <c r="I29" s="10">
        <v>1103</v>
      </c>
      <c r="J29" s="10">
        <v>32</v>
      </c>
      <c r="K29" s="10">
        <f t="shared" si="0"/>
        <v>35296</v>
      </c>
      <c r="L29" t="str">
        <f t="shared" si="1"/>
        <v/>
      </c>
    </row>
    <row r="30" spans="1:12" ht="15" x14ac:dyDescent="0.2">
      <c r="A30" s="6">
        <v>29</v>
      </c>
      <c r="B30" s="6" t="s">
        <v>71</v>
      </c>
      <c r="C30" s="7">
        <v>38267</v>
      </c>
      <c r="D30" s="8">
        <v>9.9846936683163356E-2</v>
      </c>
      <c r="E30" s="11" t="s">
        <v>66</v>
      </c>
      <c r="F30" s="6" t="s">
        <v>17</v>
      </c>
      <c r="G30" s="9" t="s">
        <v>14</v>
      </c>
      <c r="H30" s="9" t="s">
        <v>23</v>
      </c>
      <c r="I30" s="10">
        <v>210</v>
      </c>
      <c r="J30" s="10">
        <v>27</v>
      </c>
      <c r="K30" s="10">
        <f t="shared" si="0"/>
        <v>5670</v>
      </c>
      <c r="L30" t="str">
        <f t="shared" si="1"/>
        <v/>
      </c>
    </row>
    <row r="31" spans="1:12" ht="15" x14ac:dyDescent="0.2">
      <c r="A31" s="6">
        <v>30</v>
      </c>
      <c r="B31" s="6" t="s">
        <v>72</v>
      </c>
      <c r="C31" s="7">
        <v>38339</v>
      </c>
      <c r="D31" s="8">
        <v>3.4826535338353004E-2</v>
      </c>
      <c r="E31" s="11" t="s">
        <v>25</v>
      </c>
      <c r="F31" s="6" t="s">
        <v>46</v>
      </c>
      <c r="G31" s="9" t="s">
        <v>18</v>
      </c>
      <c r="H31" s="9" t="s">
        <v>15</v>
      </c>
      <c r="I31" s="10">
        <v>93</v>
      </c>
      <c r="J31" s="10">
        <v>7</v>
      </c>
      <c r="K31" s="10">
        <f t="shared" si="0"/>
        <v>651</v>
      </c>
      <c r="L31" t="str">
        <f t="shared" si="1"/>
        <v/>
      </c>
    </row>
    <row r="32" spans="1:12" ht="15" x14ac:dyDescent="0.2">
      <c r="A32" s="6">
        <v>31</v>
      </c>
      <c r="B32" s="6" t="s">
        <v>73</v>
      </c>
      <c r="C32" s="7">
        <v>38300</v>
      </c>
      <c r="D32" s="8">
        <v>0.22081741695266111</v>
      </c>
      <c r="E32" s="6" t="s">
        <v>48</v>
      </c>
      <c r="F32" s="6" t="s">
        <v>26</v>
      </c>
      <c r="G32" s="9" t="s">
        <v>43</v>
      </c>
      <c r="H32" s="9" t="s">
        <v>19</v>
      </c>
      <c r="I32" s="10">
        <v>877</v>
      </c>
      <c r="J32" s="10">
        <v>36</v>
      </c>
      <c r="K32" s="10">
        <f t="shared" si="0"/>
        <v>31572</v>
      </c>
      <c r="L32" t="str">
        <f t="shared" si="1"/>
        <v/>
      </c>
    </row>
    <row r="33" spans="1:12" ht="15" x14ac:dyDescent="0.2">
      <c r="A33" s="6">
        <v>32</v>
      </c>
      <c r="B33" s="6" t="s">
        <v>74</v>
      </c>
      <c r="C33" s="7">
        <v>38284</v>
      </c>
      <c r="D33" s="8">
        <v>0.2529548022237984</v>
      </c>
      <c r="E33" s="11" t="s">
        <v>12</v>
      </c>
      <c r="F33" s="6" t="s">
        <v>34</v>
      </c>
      <c r="G33" s="9" t="s">
        <v>18</v>
      </c>
      <c r="H33" s="9" t="s">
        <v>19</v>
      </c>
      <c r="I33" s="10">
        <v>2913</v>
      </c>
      <c r="J33" s="10">
        <v>14</v>
      </c>
      <c r="K33" s="10">
        <f t="shared" si="0"/>
        <v>40782</v>
      </c>
      <c r="L33" t="str">
        <f t="shared" si="1"/>
        <v/>
      </c>
    </row>
    <row r="34" spans="1:12" ht="15" x14ac:dyDescent="0.2">
      <c r="A34" s="6">
        <v>33</v>
      </c>
      <c r="B34" s="6" t="s">
        <v>75</v>
      </c>
      <c r="C34" s="7">
        <v>38346</v>
      </c>
      <c r="D34" s="8">
        <v>0.64547594570929334</v>
      </c>
      <c r="E34" s="6" t="s">
        <v>76</v>
      </c>
      <c r="F34" s="6" t="s">
        <v>37</v>
      </c>
      <c r="G34" s="9" t="s">
        <v>43</v>
      </c>
      <c r="H34" s="9" t="s">
        <v>23</v>
      </c>
      <c r="I34" s="10">
        <v>544</v>
      </c>
      <c r="J34" s="10">
        <v>34</v>
      </c>
      <c r="K34" s="10">
        <f t="shared" si="0"/>
        <v>18496</v>
      </c>
      <c r="L34" t="str">
        <f t="shared" ref="L34:L65" si="2">IF(AND(D34&lt;=Hour2,D34&gt;=Hour1),IF(WEEKDAY(C34)&lt;$O$4,$O$5,$O$6),"")</f>
        <v/>
      </c>
    </row>
    <row r="35" spans="1:12" ht="15" x14ac:dyDescent="0.2">
      <c r="A35" s="6">
        <v>34</v>
      </c>
      <c r="B35" s="6" t="s">
        <v>77</v>
      </c>
      <c r="C35" s="7">
        <v>38279</v>
      </c>
      <c r="D35" s="8">
        <v>0.34023770785578034</v>
      </c>
      <c r="E35" s="11" t="s">
        <v>52</v>
      </c>
      <c r="F35" s="6" t="s">
        <v>46</v>
      </c>
      <c r="G35" s="9" t="s">
        <v>14</v>
      </c>
      <c r="H35" s="9" t="s">
        <v>19</v>
      </c>
      <c r="I35" s="10">
        <v>105</v>
      </c>
      <c r="J35" s="10">
        <v>18</v>
      </c>
      <c r="K35" s="10">
        <f t="shared" si="0"/>
        <v>1890</v>
      </c>
      <c r="L35" t="str">
        <f t="shared" si="2"/>
        <v>בוקר חול</v>
      </c>
    </row>
    <row r="36" spans="1:12" ht="15" x14ac:dyDescent="0.2">
      <c r="A36" s="6">
        <v>35</v>
      </c>
      <c r="B36" s="6" t="s">
        <v>78</v>
      </c>
      <c r="C36" s="7">
        <v>38312</v>
      </c>
      <c r="D36" s="8">
        <v>9.1789142338664087E-2</v>
      </c>
      <c r="E36" s="11" t="s">
        <v>54</v>
      </c>
      <c r="F36" s="6" t="s">
        <v>22</v>
      </c>
      <c r="G36" s="9" t="s">
        <v>43</v>
      </c>
      <c r="H36" s="9" t="s">
        <v>19</v>
      </c>
      <c r="I36" s="10">
        <v>816</v>
      </c>
      <c r="J36" s="10">
        <v>8</v>
      </c>
      <c r="K36" s="10">
        <f t="shared" si="0"/>
        <v>6528</v>
      </c>
      <c r="L36" t="str">
        <f t="shared" si="2"/>
        <v/>
      </c>
    </row>
    <row r="37" spans="1:12" ht="15" x14ac:dyDescent="0.2">
      <c r="A37" s="6">
        <v>36</v>
      </c>
      <c r="B37" s="6" t="s">
        <v>79</v>
      </c>
      <c r="C37" s="7">
        <v>38322</v>
      </c>
      <c r="D37" s="8">
        <v>0.92587709745977165</v>
      </c>
      <c r="E37" s="11" t="s">
        <v>36</v>
      </c>
      <c r="F37" s="6" t="s">
        <v>29</v>
      </c>
      <c r="G37" s="9" t="s">
        <v>18</v>
      </c>
      <c r="H37" s="9" t="s">
        <v>19</v>
      </c>
      <c r="I37" s="10">
        <v>2828</v>
      </c>
      <c r="J37" s="10">
        <v>21</v>
      </c>
      <c r="K37" s="10">
        <f t="shared" si="0"/>
        <v>59388</v>
      </c>
      <c r="L37" t="str">
        <f t="shared" si="2"/>
        <v/>
      </c>
    </row>
    <row r="38" spans="1:12" ht="15" x14ac:dyDescent="0.2">
      <c r="A38" s="6">
        <v>37</v>
      </c>
      <c r="B38" s="6" t="s">
        <v>80</v>
      </c>
      <c r="C38" s="7">
        <v>38344</v>
      </c>
      <c r="D38" s="8">
        <v>0.2606461643668887</v>
      </c>
      <c r="E38" s="6" t="s">
        <v>52</v>
      </c>
      <c r="F38" s="6" t="s">
        <v>22</v>
      </c>
      <c r="G38" s="9" t="s">
        <v>14</v>
      </c>
      <c r="H38" s="9" t="s">
        <v>23</v>
      </c>
      <c r="I38" s="10">
        <v>1074</v>
      </c>
      <c r="J38" s="10">
        <v>9</v>
      </c>
      <c r="K38" s="10">
        <f t="shared" si="0"/>
        <v>9666</v>
      </c>
      <c r="L38" t="str">
        <f t="shared" si="2"/>
        <v/>
      </c>
    </row>
    <row r="39" spans="1:12" ht="15" x14ac:dyDescent="0.2">
      <c r="A39" s="6">
        <v>38</v>
      </c>
      <c r="B39" s="6" t="s">
        <v>81</v>
      </c>
      <c r="C39" s="7">
        <v>38276</v>
      </c>
      <c r="D39" s="8">
        <v>0.32372683956463977</v>
      </c>
      <c r="E39" s="6" t="s">
        <v>57</v>
      </c>
      <c r="F39" s="6" t="s">
        <v>34</v>
      </c>
      <c r="G39" s="9" t="s">
        <v>43</v>
      </c>
      <c r="H39" s="9" t="s">
        <v>23</v>
      </c>
      <c r="I39" s="10">
        <v>1792</v>
      </c>
      <c r="J39" s="10">
        <v>22</v>
      </c>
      <c r="K39" s="10">
        <f t="shared" si="0"/>
        <v>39424</v>
      </c>
      <c r="L39" t="str">
        <f t="shared" si="2"/>
        <v/>
      </c>
    </row>
    <row r="40" spans="1:12" ht="15" x14ac:dyDescent="0.2">
      <c r="A40" s="6">
        <v>39</v>
      </c>
      <c r="B40" s="6" t="s">
        <v>82</v>
      </c>
      <c r="C40" s="7">
        <v>38288</v>
      </c>
      <c r="D40" s="8">
        <v>0.55862232484718888</v>
      </c>
      <c r="E40" s="11" t="s">
        <v>66</v>
      </c>
      <c r="F40" s="6" t="s">
        <v>26</v>
      </c>
      <c r="G40" s="9" t="s">
        <v>14</v>
      </c>
      <c r="H40" s="9" t="s">
        <v>19</v>
      </c>
      <c r="I40" s="10">
        <v>903</v>
      </c>
      <c r="J40" s="10">
        <v>18</v>
      </c>
      <c r="K40" s="10">
        <f t="shared" si="0"/>
        <v>16254</v>
      </c>
      <c r="L40" t="str">
        <f t="shared" si="2"/>
        <v/>
      </c>
    </row>
    <row r="41" spans="1:12" ht="15" x14ac:dyDescent="0.2">
      <c r="A41" s="6">
        <v>40</v>
      </c>
      <c r="B41" s="6" t="s">
        <v>83</v>
      </c>
      <c r="C41" s="7">
        <v>38291</v>
      </c>
      <c r="D41" s="8">
        <v>0.24795820221552756</v>
      </c>
      <c r="E41" s="11" t="s">
        <v>21</v>
      </c>
      <c r="F41" s="6" t="s">
        <v>22</v>
      </c>
      <c r="G41" s="9" t="s">
        <v>18</v>
      </c>
      <c r="H41" s="9" t="s">
        <v>23</v>
      </c>
      <c r="I41" s="10">
        <v>940</v>
      </c>
      <c r="J41" s="10">
        <v>21</v>
      </c>
      <c r="K41" s="10">
        <f t="shared" si="0"/>
        <v>19740</v>
      </c>
      <c r="L41" t="str">
        <f t="shared" si="2"/>
        <v/>
      </c>
    </row>
    <row r="42" spans="1:12" ht="15" x14ac:dyDescent="0.2">
      <c r="A42" s="6">
        <v>41</v>
      </c>
      <c r="B42" s="6" t="s">
        <v>84</v>
      </c>
      <c r="C42" s="7">
        <v>38253</v>
      </c>
      <c r="D42" s="8">
        <v>0.23815588960242984</v>
      </c>
      <c r="E42" s="11" t="s">
        <v>28</v>
      </c>
      <c r="F42" s="6" t="s">
        <v>63</v>
      </c>
      <c r="G42" s="9" t="s">
        <v>43</v>
      </c>
      <c r="H42" s="9" t="s">
        <v>19</v>
      </c>
      <c r="I42" s="10">
        <v>280</v>
      </c>
      <c r="J42" s="10">
        <v>15</v>
      </c>
      <c r="K42" s="10">
        <f t="shared" si="0"/>
        <v>4200</v>
      </c>
      <c r="L42" t="str">
        <f t="shared" si="2"/>
        <v/>
      </c>
    </row>
    <row r="43" spans="1:12" ht="15" x14ac:dyDescent="0.2">
      <c r="A43" s="6">
        <v>42</v>
      </c>
      <c r="B43" s="6" t="s">
        <v>85</v>
      </c>
      <c r="C43" s="7">
        <v>38277</v>
      </c>
      <c r="D43" s="8">
        <v>0.622961644683941</v>
      </c>
      <c r="E43" s="11" t="s">
        <v>12</v>
      </c>
      <c r="F43" s="6" t="s">
        <v>46</v>
      </c>
      <c r="G43" s="9" t="s">
        <v>14</v>
      </c>
      <c r="H43" s="9" t="s">
        <v>15</v>
      </c>
      <c r="I43" s="10">
        <v>102</v>
      </c>
      <c r="J43" s="10">
        <v>32</v>
      </c>
      <c r="K43" s="10">
        <f t="shared" si="0"/>
        <v>3264</v>
      </c>
      <c r="L43" t="str">
        <f t="shared" si="2"/>
        <v/>
      </c>
    </row>
    <row r="44" spans="1:12" ht="15" x14ac:dyDescent="0.2">
      <c r="A44" s="6">
        <v>43</v>
      </c>
      <c r="B44" s="6" t="s">
        <v>86</v>
      </c>
      <c r="C44" s="7">
        <v>38283</v>
      </c>
      <c r="D44" s="8">
        <v>0.53483289548853485</v>
      </c>
      <c r="E44" s="6" t="s">
        <v>36</v>
      </c>
      <c r="F44" s="6" t="s">
        <v>37</v>
      </c>
      <c r="G44" s="9" t="s">
        <v>43</v>
      </c>
      <c r="H44" s="9" t="s">
        <v>23</v>
      </c>
      <c r="I44" s="10">
        <v>381</v>
      </c>
      <c r="J44" s="10">
        <v>31</v>
      </c>
      <c r="K44" s="10">
        <f t="shared" si="0"/>
        <v>11811</v>
      </c>
      <c r="L44" t="str">
        <f t="shared" si="2"/>
        <v/>
      </c>
    </row>
    <row r="45" spans="1:12" ht="15" x14ac:dyDescent="0.2">
      <c r="A45" s="6">
        <v>44</v>
      </c>
      <c r="B45" s="6" t="s">
        <v>87</v>
      </c>
      <c r="C45" s="7">
        <v>38293</v>
      </c>
      <c r="D45" s="8">
        <v>0.79020037233309814</v>
      </c>
      <c r="E45" s="11" t="s">
        <v>52</v>
      </c>
      <c r="F45" s="6" t="s">
        <v>29</v>
      </c>
      <c r="G45" s="9" t="s">
        <v>43</v>
      </c>
      <c r="H45" s="9" t="s">
        <v>19</v>
      </c>
      <c r="I45" s="10">
        <v>3834</v>
      </c>
      <c r="J45" s="10">
        <v>8</v>
      </c>
      <c r="K45" s="10">
        <f t="shared" si="0"/>
        <v>30672</v>
      </c>
      <c r="L45" t="str">
        <f t="shared" si="2"/>
        <v/>
      </c>
    </row>
    <row r="46" spans="1:12" ht="15" x14ac:dyDescent="0.2">
      <c r="A46" s="6">
        <v>45</v>
      </c>
      <c r="B46" s="6" t="s">
        <v>88</v>
      </c>
      <c r="C46" s="7">
        <v>38317</v>
      </c>
      <c r="D46" s="8">
        <v>0.62081018518518516</v>
      </c>
      <c r="E46" s="6" t="s">
        <v>33</v>
      </c>
      <c r="F46" s="6" t="s">
        <v>31</v>
      </c>
      <c r="G46" s="9" t="s">
        <v>14</v>
      </c>
      <c r="H46" s="9" t="s">
        <v>15</v>
      </c>
      <c r="I46" s="10">
        <v>792</v>
      </c>
      <c r="J46" s="10">
        <v>12</v>
      </c>
      <c r="K46" s="10">
        <f t="shared" si="0"/>
        <v>9504</v>
      </c>
      <c r="L46" t="str">
        <f t="shared" si="2"/>
        <v/>
      </c>
    </row>
    <row r="47" spans="1:12" ht="15" x14ac:dyDescent="0.2">
      <c r="A47" s="6">
        <v>46</v>
      </c>
      <c r="B47" s="6" t="s">
        <v>89</v>
      </c>
      <c r="C47" s="7">
        <v>38281</v>
      </c>
      <c r="D47" s="8">
        <v>0.18544776346162828</v>
      </c>
      <c r="E47" s="6" t="s">
        <v>50</v>
      </c>
      <c r="F47" s="6" t="s">
        <v>22</v>
      </c>
      <c r="G47" s="9" t="s">
        <v>43</v>
      </c>
      <c r="H47" s="9" t="s">
        <v>15</v>
      </c>
      <c r="I47" s="10">
        <v>813</v>
      </c>
      <c r="J47" s="10">
        <v>15</v>
      </c>
      <c r="K47" s="10">
        <f t="shared" si="0"/>
        <v>12195</v>
      </c>
      <c r="L47" t="str">
        <f t="shared" si="2"/>
        <v/>
      </c>
    </row>
    <row r="48" spans="1:12" ht="15" x14ac:dyDescent="0.2">
      <c r="A48" s="6">
        <v>47</v>
      </c>
      <c r="B48" s="6" t="s">
        <v>90</v>
      </c>
      <c r="C48" s="7">
        <v>38277</v>
      </c>
      <c r="D48" s="8">
        <v>0.60942102763597328</v>
      </c>
      <c r="E48" s="11" t="s">
        <v>45</v>
      </c>
      <c r="F48" s="6" t="s">
        <v>29</v>
      </c>
      <c r="G48" s="9" t="s">
        <v>14</v>
      </c>
      <c r="H48" s="9" t="s">
        <v>15</v>
      </c>
      <c r="I48" s="10">
        <v>2334</v>
      </c>
      <c r="J48" s="10">
        <v>16</v>
      </c>
      <c r="K48" s="10">
        <f t="shared" si="0"/>
        <v>37344</v>
      </c>
      <c r="L48" t="str">
        <f t="shared" si="2"/>
        <v/>
      </c>
    </row>
    <row r="49" spans="1:12" ht="15" x14ac:dyDescent="0.2">
      <c r="A49" s="6">
        <v>48</v>
      </c>
      <c r="B49" s="6" t="s">
        <v>91</v>
      </c>
      <c r="C49" s="7">
        <v>38333</v>
      </c>
      <c r="D49" s="8">
        <v>0.7899287817320082</v>
      </c>
      <c r="E49" s="11" t="s">
        <v>92</v>
      </c>
      <c r="F49" s="6" t="s">
        <v>31</v>
      </c>
      <c r="G49" s="9" t="s">
        <v>18</v>
      </c>
      <c r="H49" s="9" t="s">
        <v>19</v>
      </c>
      <c r="I49" s="10">
        <v>876</v>
      </c>
      <c r="J49" s="10">
        <v>28</v>
      </c>
      <c r="K49" s="10">
        <f t="shared" si="0"/>
        <v>24528</v>
      </c>
      <c r="L49" t="str">
        <f t="shared" si="2"/>
        <v/>
      </c>
    </row>
    <row r="50" spans="1:12" ht="15" x14ac:dyDescent="0.2">
      <c r="A50" s="6">
        <v>49</v>
      </c>
      <c r="B50" s="6" t="s">
        <v>93</v>
      </c>
      <c r="C50" s="7">
        <v>38307</v>
      </c>
      <c r="D50" s="8">
        <v>0.88971002353050865</v>
      </c>
      <c r="E50" s="11" t="s">
        <v>92</v>
      </c>
      <c r="F50" s="6" t="s">
        <v>26</v>
      </c>
      <c r="G50" s="9" t="s">
        <v>18</v>
      </c>
      <c r="H50" s="9" t="s">
        <v>19</v>
      </c>
      <c r="I50" s="10">
        <v>735</v>
      </c>
      <c r="J50" s="10">
        <v>33</v>
      </c>
      <c r="K50" s="10">
        <f t="shared" si="0"/>
        <v>24255</v>
      </c>
      <c r="L50" t="str">
        <f t="shared" si="2"/>
        <v/>
      </c>
    </row>
    <row r="51" spans="1:12" ht="15" x14ac:dyDescent="0.2">
      <c r="A51" s="6">
        <v>50</v>
      </c>
      <c r="B51" s="6" t="s">
        <v>94</v>
      </c>
      <c r="C51" s="7">
        <v>38263</v>
      </c>
      <c r="D51" s="8">
        <v>0.92284719630923262</v>
      </c>
      <c r="E51" s="11" t="s">
        <v>12</v>
      </c>
      <c r="F51" s="6" t="s">
        <v>29</v>
      </c>
      <c r="G51" s="9" t="s">
        <v>14</v>
      </c>
      <c r="H51" s="9" t="s">
        <v>15</v>
      </c>
      <c r="I51" s="10">
        <v>3712</v>
      </c>
      <c r="J51" s="10">
        <v>26</v>
      </c>
      <c r="K51" s="10">
        <f t="shared" si="0"/>
        <v>96512</v>
      </c>
      <c r="L51" t="str">
        <f t="shared" si="2"/>
        <v/>
      </c>
    </row>
    <row r="52" spans="1:12" ht="15" x14ac:dyDescent="0.2">
      <c r="A52" s="6">
        <v>51</v>
      </c>
      <c r="B52" s="6" t="s">
        <v>95</v>
      </c>
      <c r="C52" s="7">
        <v>38307</v>
      </c>
      <c r="D52" s="8">
        <v>0.8666599197203021</v>
      </c>
      <c r="E52" s="6" t="s">
        <v>66</v>
      </c>
      <c r="F52" s="6" t="s">
        <v>22</v>
      </c>
      <c r="G52" s="9" t="s">
        <v>43</v>
      </c>
      <c r="H52" s="9" t="s">
        <v>23</v>
      </c>
      <c r="I52" s="10">
        <v>888</v>
      </c>
      <c r="J52" s="10">
        <v>23</v>
      </c>
      <c r="K52" s="10">
        <f t="shared" si="0"/>
        <v>20424</v>
      </c>
      <c r="L52" t="str">
        <f t="shared" si="2"/>
        <v/>
      </c>
    </row>
    <row r="53" spans="1:12" ht="15" x14ac:dyDescent="0.2">
      <c r="A53" s="6">
        <v>52</v>
      </c>
      <c r="B53" s="6" t="s">
        <v>96</v>
      </c>
      <c r="C53" s="7">
        <v>38326</v>
      </c>
      <c r="D53" s="8">
        <v>0.74260232715431118</v>
      </c>
      <c r="E53" s="11" t="s">
        <v>57</v>
      </c>
      <c r="F53" s="6" t="s">
        <v>63</v>
      </c>
      <c r="G53" s="9" t="s">
        <v>43</v>
      </c>
      <c r="H53" s="9" t="s">
        <v>15</v>
      </c>
      <c r="I53" s="10">
        <v>254</v>
      </c>
      <c r="J53" s="10">
        <v>20</v>
      </c>
      <c r="K53" s="10">
        <f t="shared" si="0"/>
        <v>5080</v>
      </c>
      <c r="L53" t="str">
        <f t="shared" si="2"/>
        <v/>
      </c>
    </row>
    <row r="54" spans="1:12" ht="15" x14ac:dyDescent="0.2">
      <c r="A54" s="6">
        <v>53</v>
      </c>
      <c r="B54" s="6" t="s">
        <v>97</v>
      </c>
      <c r="C54" s="7">
        <v>38262</v>
      </c>
      <c r="D54" s="8">
        <v>0.67976264781064355</v>
      </c>
      <c r="E54" s="6" t="s">
        <v>45</v>
      </c>
      <c r="F54" s="6" t="s">
        <v>46</v>
      </c>
      <c r="G54" s="9" t="s">
        <v>14</v>
      </c>
      <c r="H54" s="9" t="s">
        <v>19</v>
      </c>
      <c r="I54" s="10">
        <v>115</v>
      </c>
      <c r="J54" s="10">
        <v>9</v>
      </c>
      <c r="K54" s="10">
        <f t="shared" si="0"/>
        <v>1035</v>
      </c>
      <c r="L54" t="str">
        <f t="shared" si="2"/>
        <v/>
      </c>
    </row>
    <row r="55" spans="1:12" ht="15" x14ac:dyDescent="0.2">
      <c r="A55" s="6">
        <v>54</v>
      </c>
      <c r="B55" s="6" t="s">
        <v>98</v>
      </c>
      <c r="C55" s="7">
        <v>38138</v>
      </c>
      <c r="D55" s="8">
        <v>0.16415876544009422</v>
      </c>
      <c r="E55" s="6" t="s">
        <v>92</v>
      </c>
      <c r="F55" s="6" t="s">
        <v>46</v>
      </c>
      <c r="G55" s="9" t="s">
        <v>14</v>
      </c>
      <c r="H55" s="9" t="s">
        <v>23</v>
      </c>
      <c r="I55" s="10">
        <v>105</v>
      </c>
      <c r="J55" s="10">
        <v>22</v>
      </c>
      <c r="K55" s="10">
        <f t="shared" si="0"/>
        <v>2310</v>
      </c>
      <c r="L55" t="str">
        <f t="shared" si="2"/>
        <v/>
      </c>
    </row>
    <row r="56" spans="1:12" ht="15" x14ac:dyDescent="0.2">
      <c r="A56" s="6">
        <v>55</v>
      </c>
      <c r="B56" s="6" t="s">
        <v>99</v>
      </c>
      <c r="C56" s="7">
        <v>38333</v>
      </c>
      <c r="D56" s="8">
        <v>0.96551457257637141</v>
      </c>
      <c r="E56" s="6" t="s">
        <v>54</v>
      </c>
      <c r="F56" s="6" t="s">
        <v>17</v>
      </c>
      <c r="G56" s="9" t="s">
        <v>14</v>
      </c>
      <c r="H56" s="9" t="s">
        <v>23</v>
      </c>
      <c r="I56" s="10">
        <v>296</v>
      </c>
      <c r="J56" s="10">
        <v>17</v>
      </c>
      <c r="K56" s="10">
        <f t="shared" si="0"/>
        <v>5032</v>
      </c>
      <c r="L56" t="str">
        <f t="shared" si="2"/>
        <v/>
      </c>
    </row>
    <row r="57" spans="1:12" ht="15" x14ac:dyDescent="0.2">
      <c r="A57" s="6">
        <v>56</v>
      </c>
      <c r="B57" s="6" t="s">
        <v>100</v>
      </c>
      <c r="C57" s="7">
        <v>38268</v>
      </c>
      <c r="D57" s="8">
        <v>0.4206940995709425</v>
      </c>
      <c r="E57" s="6" t="s">
        <v>54</v>
      </c>
      <c r="F57" s="6" t="s">
        <v>63</v>
      </c>
      <c r="G57" s="9" t="s">
        <v>14</v>
      </c>
      <c r="H57" s="9" t="s">
        <v>19</v>
      </c>
      <c r="I57" s="10">
        <v>340</v>
      </c>
      <c r="J57" s="10">
        <v>25</v>
      </c>
      <c r="K57" s="10">
        <f t="shared" si="0"/>
        <v>8500</v>
      </c>
      <c r="L57" t="str">
        <f t="shared" si="2"/>
        <v>בוקר סופ"ש</v>
      </c>
    </row>
    <row r="58" spans="1:12" ht="15" x14ac:dyDescent="0.2">
      <c r="A58" s="6">
        <v>57</v>
      </c>
      <c r="B58" s="6" t="s">
        <v>101</v>
      </c>
      <c r="C58" s="7">
        <v>38319</v>
      </c>
      <c r="D58" s="8">
        <v>0.58428866620412556</v>
      </c>
      <c r="E58" s="6" t="s">
        <v>42</v>
      </c>
      <c r="F58" s="6" t="s">
        <v>26</v>
      </c>
      <c r="G58" s="9" t="s">
        <v>43</v>
      </c>
      <c r="H58" s="9" t="s">
        <v>23</v>
      </c>
      <c r="I58" s="10">
        <v>885</v>
      </c>
      <c r="J58" s="10">
        <v>12</v>
      </c>
      <c r="K58" s="10">
        <f t="shared" si="0"/>
        <v>10620</v>
      </c>
      <c r="L58" t="str">
        <f t="shared" si="2"/>
        <v/>
      </c>
    </row>
    <row r="59" spans="1:12" ht="15" x14ac:dyDescent="0.2">
      <c r="A59" s="6">
        <v>58</v>
      </c>
      <c r="B59" s="6" t="s">
        <v>102</v>
      </c>
      <c r="C59" s="7">
        <v>38305</v>
      </c>
      <c r="D59" s="8">
        <v>0.36968304535772223</v>
      </c>
      <c r="E59" s="6" t="s">
        <v>57</v>
      </c>
      <c r="F59" s="6" t="s">
        <v>17</v>
      </c>
      <c r="G59" s="9" t="s">
        <v>18</v>
      </c>
      <c r="H59" s="9" t="s">
        <v>23</v>
      </c>
      <c r="I59" s="10">
        <v>257</v>
      </c>
      <c r="J59" s="10">
        <v>24</v>
      </c>
      <c r="K59" s="10">
        <f t="shared" si="0"/>
        <v>6168</v>
      </c>
      <c r="L59" t="str">
        <f t="shared" si="2"/>
        <v>בוקר חול</v>
      </c>
    </row>
    <row r="60" spans="1:12" ht="15" x14ac:dyDescent="0.2">
      <c r="A60" s="6">
        <v>59</v>
      </c>
      <c r="B60" s="6" t="s">
        <v>103</v>
      </c>
      <c r="C60" s="7">
        <v>38295</v>
      </c>
      <c r="D60" s="8">
        <v>0.20820778259213579</v>
      </c>
      <c r="E60" s="11" t="s">
        <v>76</v>
      </c>
      <c r="F60" s="6" t="s">
        <v>63</v>
      </c>
      <c r="G60" s="9" t="s">
        <v>14</v>
      </c>
      <c r="H60" s="9" t="s">
        <v>15</v>
      </c>
      <c r="I60" s="10">
        <v>301</v>
      </c>
      <c r="J60" s="10">
        <v>33</v>
      </c>
      <c r="K60" s="10">
        <f t="shared" si="0"/>
        <v>9933</v>
      </c>
      <c r="L60" t="str">
        <f t="shared" si="2"/>
        <v/>
      </c>
    </row>
    <row r="61" spans="1:12" ht="15" x14ac:dyDescent="0.2">
      <c r="A61" s="6">
        <v>60</v>
      </c>
      <c r="B61" s="6" t="s">
        <v>104</v>
      </c>
      <c r="C61" s="7">
        <v>38351</v>
      </c>
      <c r="D61" s="8">
        <v>0.76151895539807613</v>
      </c>
      <c r="E61" s="6" t="s">
        <v>57</v>
      </c>
      <c r="F61" s="6" t="s">
        <v>26</v>
      </c>
      <c r="G61" s="9" t="s">
        <v>18</v>
      </c>
      <c r="H61" s="9" t="s">
        <v>19</v>
      </c>
      <c r="I61" s="10">
        <v>860</v>
      </c>
      <c r="J61" s="10">
        <v>30</v>
      </c>
      <c r="K61" s="10">
        <f t="shared" si="0"/>
        <v>25800</v>
      </c>
      <c r="L61" t="str">
        <f t="shared" si="2"/>
        <v/>
      </c>
    </row>
    <row r="62" spans="1:12" ht="15" x14ac:dyDescent="0.2">
      <c r="A62" s="6">
        <v>61</v>
      </c>
      <c r="B62" s="6" t="s">
        <v>105</v>
      </c>
      <c r="C62" s="7">
        <v>38328</v>
      </c>
      <c r="D62" s="8">
        <v>0.61253463064536051</v>
      </c>
      <c r="E62" s="11" t="s">
        <v>57</v>
      </c>
      <c r="F62" s="6" t="s">
        <v>37</v>
      </c>
      <c r="G62" s="9" t="s">
        <v>18</v>
      </c>
      <c r="H62" s="9" t="s">
        <v>15</v>
      </c>
      <c r="I62" s="10">
        <v>468</v>
      </c>
      <c r="J62" s="10">
        <v>8</v>
      </c>
      <c r="K62" s="10">
        <f t="shared" si="0"/>
        <v>3744</v>
      </c>
      <c r="L62" t="str">
        <f t="shared" si="2"/>
        <v/>
      </c>
    </row>
    <row r="63" spans="1:12" ht="15" x14ac:dyDescent="0.2">
      <c r="A63" s="6">
        <v>62</v>
      </c>
      <c r="B63" s="6" t="s">
        <v>106</v>
      </c>
      <c r="C63" s="7">
        <v>38340</v>
      </c>
      <c r="D63" s="8">
        <v>6.2251626423436957E-2</v>
      </c>
      <c r="E63" s="6" t="s">
        <v>40</v>
      </c>
      <c r="F63" s="6" t="s">
        <v>31</v>
      </c>
      <c r="G63" s="9" t="s">
        <v>43</v>
      </c>
      <c r="H63" s="9" t="s">
        <v>15</v>
      </c>
      <c r="I63" s="10">
        <v>1238</v>
      </c>
      <c r="J63" s="10">
        <v>12</v>
      </c>
      <c r="K63" s="10">
        <f t="shared" si="0"/>
        <v>14856</v>
      </c>
      <c r="L63" t="str">
        <f t="shared" si="2"/>
        <v/>
      </c>
    </row>
    <row r="64" spans="1:12" ht="15" x14ac:dyDescent="0.2">
      <c r="A64" s="6">
        <v>63</v>
      </c>
      <c r="B64" s="6" t="s">
        <v>107</v>
      </c>
      <c r="C64" s="7">
        <v>38288</v>
      </c>
      <c r="D64" s="8">
        <v>0.66816457314887368</v>
      </c>
      <c r="E64" s="6" t="s">
        <v>54</v>
      </c>
      <c r="F64" s="6" t="s">
        <v>29</v>
      </c>
      <c r="G64" s="9" t="s">
        <v>18</v>
      </c>
      <c r="H64" s="9" t="s">
        <v>23</v>
      </c>
      <c r="I64" s="10">
        <v>1826</v>
      </c>
      <c r="J64" s="10">
        <v>13</v>
      </c>
      <c r="K64" s="10">
        <f t="shared" si="0"/>
        <v>23738</v>
      </c>
      <c r="L64" t="str">
        <f t="shared" si="2"/>
        <v/>
      </c>
    </row>
    <row r="65" spans="1:12" ht="15" x14ac:dyDescent="0.2">
      <c r="A65" s="6">
        <v>64</v>
      </c>
      <c r="B65" s="6" t="s">
        <v>108</v>
      </c>
      <c r="C65" s="7">
        <v>38329</v>
      </c>
      <c r="D65" s="8">
        <v>0.20398286875932192</v>
      </c>
      <c r="E65" s="6" t="s">
        <v>57</v>
      </c>
      <c r="F65" s="6" t="s">
        <v>46</v>
      </c>
      <c r="G65" s="9" t="s">
        <v>14</v>
      </c>
      <c r="H65" s="9" t="s">
        <v>15</v>
      </c>
      <c r="I65" s="10">
        <v>86</v>
      </c>
      <c r="J65" s="10">
        <v>33</v>
      </c>
      <c r="K65" s="10">
        <f t="shared" si="0"/>
        <v>2838</v>
      </c>
      <c r="L65" t="str">
        <f t="shared" si="2"/>
        <v/>
      </c>
    </row>
    <row r="66" spans="1:12" ht="15" x14ac:dyDescent="0.2">
      <c r="A66" s="6">
        <v>65</v>
      </c>
      <c r="B66" s="6" t="s">
        <v>109</v>
      </c>
      <c r="C66" s="7">
        <v>38295</v>
      </c>
      <c r="D66" s="8">
        <v>5.0168825245059168E-2</v>
      </c>
      <c r="E66" s="11" t="s">
        <v>52</v>
      </c>
      <c r="F66" s="6" t="s">
        <v>13</v>
      </c>
      <c r="G66" s="9" t="s">
        <v>18</v>
      </c>
      <c r="H66" s="9" t="s">
        <v>15</v>
      </c>
      <c r="I66" s="10">
        <v>269</v>
      </c>
      <c r="J66" s="10">
        <v>10</v>
      </c>
      <c r="K66" s="10">
        <f t="shared" ref="K66:K102" si="3">J66*I66</f>
        <v>2690</v>
      </c>
      <c r="L66" t="str">
        <f t="shared" ref="L66:L102" si="4">IF(AND(D66&lt;=Hour2,D66&gt;=Hour1),IF(WEEKDAY(C66)&lt;$O$4,$O$5,$O$6),"")</f>
        <v/>
      </c>
    </row>
    <row r="67" spans="1:12" ht="15" x14ac:dyDescent="0.2">
      <c r="A67" s="6">
        <v>66</v>
      </c>
      <c r="B67" s="6" t="s">
        <v>110</v>
      </c>
      <c r="C67" s="7">
        <v>38311</v>
      </c>
      <c r="D67" s="8">
        <v>0.98195009236756459</v>
      </c>
      <c r="E67" s="6" t="s">
        <v>54</v>
      </c>
      <c r="F67" s="6" t="s">
        <v>37</v>
      </c>
      <c r="G67" s="9" t="s">
        <v>14</v>
      </c>
      <c r="H67" s="9" t="s">
        <v>19</v>
      </c>
      <c r="I67" s="10">
        <v>506</v>
      </c>
      <c r="J67" s="10">
        <v>30</v>
      </c>
      <c r="K67" s="10">
        <f t="shared" si="3"/>
        <v>15180</v>
      </c>
      <c r="L67" t="str">
        <f t="shared" si="4"/>
        <v/>
      </c>
    </row>
    <row r="68" spans="1:12" ht="15" x14ac:dyDescent="0.2">
      <c r="A68" s="6">
        <v>67</v>
      </c>
      <c r="B68" s="6" t="s">
        <v>111</v>
      </c>
      <c r="C68" s="7">
        <v>38310</v>
      </c>
      <c r="D68" s="8">
        <v>0.33819807026519477</v>
      </c>
      <c r="E68" s="11" t="s">
        <v>50</v>
      </c>
      <c r="F68" s="6" t="s">
        <v>46</v>
      </c>
      <c r="G68" s="9" t="s">
        <v>18</v>
      </c>
      <c r="H68" s="9" t="s">
        <v>15</v>
      </c>
      <c r="I68" s="10">
        <v>107</v>
      </c>
      <c r="J68" s="10">
        <v>28</v>
      </c>
      <c r="K68" s="10">
        <f t="shared" si="3"/>
        <v>2996</v>
      </c>
      <c r="L68" t="str">
        <f t="shared" si="4"/>
        <v>בוקר סופ"ש</v>
      </c>
    </row>
    <row r="69" spans="1:12" ht="15" x14ac:dyDescent="0.2">
      <c r="A69" s="6">
        <v>68</v>
      </c>
      <c r="B69" s="6" t="s">
        <v>112</v>
      </c>
      <c r="C69" s="7">
        <v>38340</v>
      </c>
      <c r="D69" s="8">
        <v>0.89487966374940431</v>
      </c>
      <c r="E69" s="6" t="s">
        <v>45</v>
      </c>
      <c r="F69" s="6" t="s">
        <v>29</v>
      </c>
      <c r="G69" s="9" t="s">
        <v>18</v>
      </c>
      <c r="H69" s="9" t="s">
        <v>15</v>
      </c>
      <c r="I69" s="10">
        <v>3600</v>
      </c>
      <c r="J69" s="10">
        <v>8</v>
      </c>
      <c r="K69" s="10">
        <f t="shared" si="3"/>
        <v>28800</v>
      </c>
      <c r="L69" t="str">
        <f t="shared" si="4"/>
        <v/>
      </c>
    </row>
    <row r="70" spans="1:12" ht="15" x14ac:dyDescent="0.2">
      <c r="A70" s="6">
        <v>69</v>
      </c>
      <c r="B70" s="6" t="s">
        <v>113</v>
      </c>
      <c r="C70" s="7">
        <v>38294</v>
      </c>
      <c r="D70" s="8">
        <v>0.31312079179405927</v>
      </c>
      <c r="E70" s="11" t="s">
        <v>25</v>
      </c>
      <c r="F70" s="6" t="s">
        <v>29</v>
      </c>
      <c r="G70" s="9" t="s">
        <v>43</v>
      </c>
      <c r="H70" s="9" t="s">
        <v>15</v>
      </c>
      <c r="I70" s="10">
        <v>3850</v>
      </c>
      <c r="J70" s="10">
        <v>29</v>
      </c>
      <c r="K70" s="10">
        <f t="shared" si="3"/>
        <v>111650</v>
      </c>
      <c r="L70" t="str">
        <f t="shared" si="4"/>
        <v/>
      </c>
    </row>
    <row r="71" spans="1:12" ht="15" x14ac:dyDescent="0.2">
      <c r="A71" s="6">
        <v>70</v>
      </c>
      <c r="B71" s="6" t="s">
        <v>114</v>
      </c>
      <c r="C71" s="7">
        <v>38316</v>
      </c>
      <c r="D71" s="8">
        <v>0.46460459491996087</v>
      </c>
      <c r="E71" s="6" t="s">
        <v>48</v>
      </c>
      <c r="F71" s="6" t="s">
        <v>29</v>
      </c>
      <c r="G71" s="9" t="s">
        <v>18</v>
      </c>
      <c r="H71" s="9" t="s">
        <v>19</v>
      </c>
      <c r="I71" s="10">
        <v>2022</v>
      </c>
      <c r="J71" s="10">
        <v>36</v>
      </c>
      <c r="K71" s="10">
        <f t="shared" si="3"/>
        <v>72792</v>
      </c>
      <c r="L71" t="str">
        <f t="shared" si="4"/>
        <v>בוקר חול</v>
      </c>
    </row>
    <row r="72" spans="1:12" ht="15" x14ac:dyDescent="0.2">
      <c r="A72" s="6">
        <v>71</v>
      </c>
      <c r="B72" s="6" t="s">
        <v>115</v>
      </c>
      <c r="C72" s="7">
        <v>38279</v>
      </c>
      <c r="D72" s="8">
        <v>0.1935774087091513</v>
      </c>
      <c r="E72" s="11" t="s">
        <v>92</v>
      </c>
      <c r="F72" s="6" t="s">
        <v>34</v>
      </c>
      <c r="G72" s="9" t="s">
        <v>43</v>
      </c>
      <c r="H72" s="9" t="s">
        <v>15</v>
      </c>
      <c r="I72" s="10">
        <v>2865</v>
      </c>
      <c r="J72" s="10">
        <v>25</v>
      </c>
      <c r="K72" s="10">
        <f t="shared" si="3"/>
        <v>71625</v>
      </c>
      <c r="L72" t="str">
        <f t="shared" si="4"/>
        <v/>
      </c>
    </row>
    <row r="73" spans="1:12" ht="15" x14ac:dyDescent="0.2">
      <c r="A73" s="6">
        <v>72</v>
      </c>
      <c r="B73" s="6" t="s">
        <v>116</v>
      </c>
      <c r="C73" s="7">
        <v>38341</v>
      </c>
      <c r="D73" s="8">
        <v>0.90591429515834676</v>
      </c>
      <c r="E73" s="6" t="s">
        <v>117</v>
      </c>
      <c r="F73" s="6" t="s">
        <v>17</v>
      </c>
      <c r="G73" s="9" t="s">
        <v>18</v>
      </c>
      <c r="H73" s="9" t="s">
        <v>23</v>
      </c>
      <c r="I73" s="10">
        <v>272</v>
      </c>
      <c r="J73" s="10">
        <v>13</v>
      </c>
      <c r="K73" s="10">
        <f t="shared" si="3"/>
        <v>3536</v>
      </c>
      <c r="L73" t="str">
        <f t="shared" si="4"/>
        <v/>
      </c>
    </row>
    <row r="74" spans="1:12" ht="15" x14ac:dyDescent="0.2">
      <c r="A74" s="6">
        <v>73</v>
      </c>
      <c r="B74" s="6" t="s">
        <v>118</v>
      </c>
      <c r="C74" s="7">
        <v>38267</v>
      </c>
      <c r="D74" s="8">
        <v>0.49462844739488343</v>
      </c>
      <c r="E74" s="11" t="s">
        <v>45</v>
      </c>
      <c r="F74" s="6" t="s">
        <v>63</v>
      </c>
      <c r="G74" s="9" t="s">
        <v>18</v>
      </c>
      <c r="H74" s="9" t="s">
        <v>15</v>
      </c>
      <c r="I74" s="10">
        <v>281</v>
      </c>
      <c r="J74" s="10">
        <v>33</v>
      </c>
      <c r="K74" s="10">
        <f t="shared" si="3"/>
        <v>9273</v>
      </c>
      <c r="L74" t="str">
        <f t="shared" si="4"/>
        <v>בוקר חול</v>
      </c>
    </row>
    <row r="75" spans="1:12" ht="15" x14ac:dyDescent="0.2">
      <c r="A75" s="6">
        <v>74</v>
      </c>
      <c r="B75" s="6" t="s">
        <v>119</v>
      </c>
      <c r="C75" s="7">
        <v>38334</v>
      </c>
      <c r="D75" s="8">
        <v>0.87432581838007373</v>
      </c>
      <c r="E75" s="11" t="s">
        <v>40</v>
      </c>
      <c r="F75" s="6" t="s">
        <v>17</v>
      </c>
      <c r="G75" s="9" t="s">
        <v>18</v>
      </c>
      <c r="H75" s="9" t="s">
        <v>15</v>
      </c>
      <c r="I75" s="10">
        <v>238</v>
      </c>
      <c r="J75" s="10">
        <v>16</v>
      </c>
      <c r="K75" s="10">
        <f t="shared" si="3"/>
        <v>3808</v>
      </c>
      <c r="L75" t="str">
        <f t="shared" si="4"/>
        <v/>
      </c>
    </row>
    <row r="76" spans="1:12" ht="15" x14ac:dyDescent="0.2">
      <c r="A76" s="6">
        <v>75</v>
      </c>
      <c r="B76" s="6" t="s">
        <v>120</v>
      </c>
      <c r="C76" s="7">
        <v>38344</v>
      </c>
      <c r="D76" s="8">
        <v>0.81824636736949419</v>
      </c>
      <c r="E76" s="11" t="s">
        <v>117</v>
      </c>
      <c r="F76" s="6" t="s">
        <v>37</v>
      </c>
      <c r="G76" s="9" t="s">
        <v>14</v>
      </c>
      <c r="H76" s="9" t="s">
        <v>19</v>
      </c>
      <c r="I76" s="10">
        <v>503</v>
      </c>
      <c r="J76" s="10">
        <v>24</v>
      </c>
      <c r="K76" s="10">
        <f t="shared" si="3"/>
        <v>12072</v>
      </c>
      <c r="L76" t="str">
        <f t="shared" si="4"/>
        <v/>
      </c>
    </row>
    <row r="77" spans="1:12" ht="15" x14ac:dyDescent="0.2">
      <c r="A77" s="6">
        <v>76</v>
      </c>
      <c r="B77" s="6" t="s">
        <v>121</v>
      </c>
      <c r="C77" s="7">
        <v>38316</v>
      </c>
      <c r="D77" s="8">
        <v>0.26407644883151349</v>
      </c>
      <c r="E77" s="11" t="s">
        <v>52</v>
      </c>
      <c r="F77" s="6" t="s">
        <v>29</v>
      </c>
      <c r="G77" s="9" t="s">
        <v>43</v>
      </c>
      <c r="H77" s="9" t="s">
        <v>19</v>
      </c>
      <c r="I77" s="10">
        <v>2576</v>
      </c>
      <c r="J77" s="10">
        <v>10</v>
      </c>
      <c r="K77" s="10">
        <f t="shared" si="3"/>
        <v>25760</v>
      </c>
      <c r="L77" t="str">
        <f t="shared" si="4"/>
        <v/>
      </c>
    </row>
    <row r="78" spans="1:12" ht="15" x14ac:dyDescent="0.2">
      <c r="A78" s="6">
        <v>77</v>
      </c>
      <c r="B78" s="6" t="s">
        <v>122</v>
      </c>
      <c r="C78" s="7">
        <v>38290</v>
      </c>
      <c r="D78" s="8">
        <v>0.61487565219523699</v>
      </c>
      <c r="E78" s="11" t="s">
        <v>66</v>
      </c>
      <c r="F78" s="6" t="s">
        <v>34</v>
      </c>
      <c r="G78" s="9" t="s">
        <v>43</v>
      </c>
      <c r="H78" s="9" t="s">
        <v>19</v>
      </c>
      <c r="I78" s="10">
        <v>2423</v>
      </c>
      <c r="J78" s="10">
        <v>29</v>
      </c>
      <c r="K78" s="10">
        <f t="shared" si="3"/>
        <v>70267</v>
      </c>
      <c r="L78" t="str">
        <f t="shared" si="4"/>
        <v/>
      </c>
    </row>
    <row r="79" spans="1:12" ht="15" x14ac:dyDescent="0.2">
      <c r="A79" s="6">
        <v>78</v>
      </c>
      <c r="B79" s="6" t="s">
        <v>123</v>
      </c>
      <c r="C79" s="7">
        <v>38320</v>
      </c>
      <c r="D79" s="8">
        <v>4.5279050209393157E-2</v>
      </c>
      <c r="E79" s="6" t="s">
        <v>66</v>
      </c>
      <c r="F79" s="6" t="s">
        <v>29</v>
      </c>
      <c r="G79" s="9" t="s">
        <v>43</v>
      </c>
      <c r="H79" s="9" t="s">
        <v>23</v>
      </c>
      <c r="I79" s="10">
        <v>4036</v>
      </c>
      <c r="J79" s="10">
        <v>8</v>
      </c>
      <c r="K79" s="10">
        <f t="shared" si="3"/>
        <v>32288</v>
      </c>
      <c r="L79" t="str">
        <f t="shared" si="4"/>
        <v/>
      </c>
    </row>
    <row r="80" spans="1:12" ht="15" x14ac:dyDescent="0.2">
      <c r="A80" s="6">
        <v>79</v>
      </c>
      <c r="B80" s="6" t="s">
        <v>124</v>
      </c>
      <c r="C80" s="7">
        <v>38318</v>
      </c>
      <c r="D80" s="8">
        <v>0.36835533349525246</v>
      </c>
      <c r="E80" s="11" t="s">
        <v>45</v>
      </c>
      <c r="F80" s="6" t="s">
        <v>31</v>
      </c>
      <c r="G80" s="9" t="s">
        <v>14</v>
      </c>
      <c r="H80" s="9" t="s">
        <v>15</v>
      </c>
      <c r="I80" s="10">
        <v>1270</v>
      </c>
      <c r="J80" s="10">
        <v>17</v>
      </c>
      <c r="K80" s="10">
        <f t="shared" si="3"/>
        <v>21590</v>
      </c>
      <c r="L80" t="str">
        <f t="shared" si="4"/>
        <v>בוקר סופ"ש</v>
      </c>
    </row>
    <row r="81" spans="1:12" ht="15" x14ac:dyDescent="0.2">
      <c r="A81" s="6">
        <v>80</v>
      </c>
      <c r="B81" s="6" t="s">
        <v>125</v>
      </c>
      <c r="C81" s="7">
        <v>38262</v>
      </c>
      <c r="D81" s="8">
        <v>0.52948262863488438</v>
      </c>
      <c r="E81" s="11" t="s">
        <v>92</v>
      </c>
      <c r="F81" s="6" t="s">
        <v>26</v>
      </c>
      <c r="G81" s="9" t="s">
        <v>43</v>
      </c>
      <c r="H81" s="9" t="s">
        <v>19</v>
      </c>
      <c r="I81" s="10">
        <v>1227</v>
      </c>
      <c r="J81" s="10">
        <v>34</v>
      </c>
      <c r="K81" s="10">
        <f t="shared" si="3"/>
        <v>41718</v>
      </c>
      <c r="L81" t="str">
        <f t="shared" si="4"/>
        <v/>
      </c>
    </row>
    <row r="82" spans="1:12" ht="15" x14ac:dyDescent="0.2">
      <c r="A82" s="6">
        <v>81</v>
      </c>
      <c r="B82" s="6" t="s">
        <v>126</v>
      </c>
      <c r="C82" s="7">
        <v>38286</v>
      </c>
      <c r="D82" s="8">
        <v>0.25390581002331825</v>
      </c>
      <c r="E82" s="6" t="s">
        <v>42</v>
      </c>
      <c r="F82" s="6" t="s">
        <v>37</v>
      </c>
      <c r="G82" s="9" t="s">
        <v>18</v>
      </c>
      <c r="H82" s="9" t="s">
        <v>19</v>
      </c>
      <c r="I82" s="10">
        <v>526</v>
      </c>
      <c r="J82" s="10">
        <v>29</v>
      </c>
      <c r="K82" s="10">
        <f t="shared" si="3"/>
        <v>15254</v>
      </c>
      <c r="L82" t="str">
        <f t="shared" si="4"/>
        <v/>
      </c>
    </row>
    <row r="83" spans="1:12" ht="15" x14ac:dyDescent="0.2">
      <c r="A83" s="6">
        <v>82</v>
      </c>
      <c r="B83" s="6" t="s">
        <v>127</v>
      </c>
      <c r="C83" s="7">
        <v>38049</v>
      </c>
      <c r="D83" s="8">
        <v>0.50610148740861849</v>
      </c>
      <c r="E83" s="11" t="s">
        <v>50</v>
      </c>
      <c r="F83" s="6" t="s">
        <v>37</v>
      </c>
      <c r="G83" s="9" t="s">
        <v>18</v>
      </c>
      <c r="H83" s="9" t="s">
        <v>23</v>
      </c>
      <c r="I83" s="10">
        <v>428</v>
      </c>
      <c r="J83" s="10">
        <v>25</v>
      </c>
      <c r="K83" s="10">
        <f t="shared" si="3"/>
        <v>10700</v>
      </c>
      <c r="L83" t="str">
        <f t="shared" si="4"/>
        <v/>
      </c>
    </row>
    <row r="84" spans="1:12" ht="15" x14ac:dyDescent="0.2">
      <c r="A84" s="6">
        <v>83</v>
      </c>
      <c r="B84" s="6" t="s">
        <v>128</v>
      </c>
      <c r="C84" s="7">
        <v>38313</v>
      </c>
      <c r="D84" s="8">
        <v>0.37320869963284409</v>
      </c>
      <c r="E84" s="11" t="s">
        <v>57</v>
      </c>
      <c r="F84" s="6" t="s">
        <v>26</v>
      </c>
      <c r="G84" s="9" t="s">
        <v>14</v>
      </c>
      <c r="H84" s="9" t="s">
        <v>15</v>
      </c>
      <c r="I84" s="10">
        <v>1155</v>
      </c>
      <c r="J84" s="10">
        <v>26</v>
      </c>
      <c r="K84" s="10">
        <f t="shared" si="3"/>
        <v>30030</v>
      </c>
      <c r="L84" t="str">
        <f t="shared" si="4"/>
        <v>בוקר חול</v>
      </c>
    </row>
    <row r="85" spans="1:12" ht="15" x14ac:dyDescent="0.2">
      <c r="A85" s="6">
        <v>84</v>
      </c>
      <c r="B85" s="6" t="s">
        <v>129</v>
      </c>
      <c r="C85" s="7">
        <v>38294</v>
      </c>
      <c r="D85" s="8">
        <v>0.24399078980966427</v>
      </c>
      <c r="E85" s="6" t="s">
        <v>28</v>
      </c>
      <c r="F85" s="6" t="s">
        <v>22</v>
      </c>
      <c r="G85" s="9" t="s">
        <v>14</v>
      </c>
      <c r="H85" s="9" t="s">
        <v>19</v>
      </c>
      <c r="I85" s="10">
        <v>1087</v>
      </c>
      <c r="J85" s="10">
        <v>16</v>
      </c>
      <c r="K85" s="10">
        <f t="shared" si="3"/>
        <v>17392</v>
      </c>
      <c r="L85" t="str">
        <f t="shared" si="4"/>
        <v/>
      </c>
    </row>
    <row r="86" spans="1:12" ht="15" x14ac:dyDescent="0.2">
      <c r="A86" s="6">
        <v>85</v>
      </c>
      <c r="B86" s="6" t="s">
        <v>130</v>
      </c>
      <c r="C86" s="7">
        <v>38275</v>
      </c>
      <c r="D86" s="8">
        <v>0.15589115054139757</v>
      </c>
      <c r="E86" s="6" t="s">
        <v>42</v>
      </c>
      <c r="F86" s="6" t="s">
        <v>29</v>
      </c>
      <c r="G86" s="9" t="s">
        <v>14</v>
      </c>
      <c r="H86" s="9" t="s">
        <v>23</v>
      </c>
      <c r="I86" s="10">
        <v>2614</v>
      </c>
      <c r="J86" s="10">
        <v>17</v>
      </c>
      <c r="K86" s="10">
        <f t="shared" si="3"/>
        <v>44438</v>
      </c>
      <c r="L86" t="str">
        <f t="shared" si="4"/>
        <v/>
      </c>
    </row>
    <row r="87" spans="1:12" ht="15" x14ac:dyDescent="0.2">
      <c r="A87" s="6">
        <v>86</v>
      </c>
      <c r="B87" s="6" t="s">
        <v>131</v>
      </c>
      <c r="C87" s="7">
        <v>38282</v>
      </c>
      <c r="D87" s="8">
        <v>0.95941379834544094</v>
      </c>
      <c r="E87" s="11" t="s">
        <v>92</v>
      </c>
      <c r="F87" s="6" t="s">
        <v>31</v>
      </c>
      <c r="G87" s="9" t="s">
        <v>18</v>
      </c>
      <c r="H87" s="9" t="s">
        <v>23</v>
      </c>
      <c r="I87" s="10">
        <v>1110</v>
      </c>
      <c r="J87" s="10">
        <v>24</v>
      </c>
      <c r="K87" s="10">
        <f t="shared" si="3"/>
        <v>26640</v>
      </c>
      <c r="L87" t="str">
        <f t="shared" si="4"/>
        <v/>
      </c>
    </row>
    <row r="88" spans="1:12" ht="15" x14ac:dyDescent="0.2">
      <c r="A88" s="6">
        <v>87</v>
      </c>
      <c r="B88" s="6" t="s">
        <v>132</v>
      </c>
      <c r="C88" s="7">
        <v>38283</v>
      </c>
      <c r="D88" s="8">
        <v>0.61856378419292146</v>
      </c>
      <c r="E88" s="11" t="s">
        <v>12</v>
      </c>
      <c r="F88" s="6" t="s">
        <v>29</v>
      </c>
      <c r="G88" s="9" t="s">
        <v>43</v>
      </c>
      <c r="H88" s="9" t="s">
        <v>15</v>
      </c>
      <c r="I88" s="10">
        <v>2879</v>
      </c>
      <c r="J88" s="10">
        <v>10</v>
      </c>
      <c r="K88" s="10">
        <f t="shared" si="3"/>
        <v>28790</v>
      </c>
      <c r="L88" t="str">
        <f t="shared" si="4"/>
        <v/>
      </c>
    </row>
    <row r="89" spans="1:12" ht="15" x14ac:dyDescent="0.2">
      <c r="A89" s="6">
        <v>88</v>
      </c>
      <c r="B89" s="6" t="s">
        <v>133</v>
      </c>
      <c r="C89" s="7">
        <v>38298</v>
      </c>
      <c r="D89" s="8">
        <v>0.10085261883373198</v>
      </c>
      <c r="E89" s="11" t="s">
        <v>54</v>
      </c>
      <c r="F89" s="6" t="s">
        <v>46</v>
      </c>
      <c r="G89" s="9" t="s">
        <v>43</v>
      </c>
      <c r="H89" s="9" t="s">
        <v>19</v>
      </c>
      <c r="I89" s="10">
        <v>84</v>
      </c>
      <c r="J89" s="10">
        <v>14</v>
      </c>
      <c r="K89" s="10">
        <f t="shared" si="3"/>
        <v>1176</v>
      </c>
      <c r="L89" t="str">
        <f t="shared" si="4"/>
        <v/>
      </c>
    </row>
    <row r="90" spans="1:12" ht="15" x14ac:dyDescent="0.2">
      <c r="A90" s="6">
        <v>89</v>
      </c>
      <c r="B90" s="6" t="s">
        <v>134</v>
      </c>
      <c r="C90" s="7">
        <v>38275</v>
      </c>
      <c r="D90" s="8">
        <v>0.2901544646508567</v>
      </c>
      <c r="E90" s="6" t="s">
        <v>48</v>
      </c>
      <c r="F90" s="6" t="s">
        <v>17</v>
      </c>
      <c r="G90" s="9" t="s">
        <v>18</v>
      </c>
      <c r="H90" s="9" t="s">
        <v>19</v>
      </c>
      <c r="I90" s="10">
        <v>210</v>
      </c>
      <c r="J90" s="10">
        <v>12</v>
      </c>
      <c r="K90" s="10">
        <f t="shared" si="3"/>
        <v>2520</v>
      </c>
      <c r="L90" t="str">
        <f t="shared" si="4"/>
        <v/>
      </c>
    </row>
    <row r="91" spans="1:12" ht="15" x14ac:dyDescent="0.2">
      <c r="A91" s="6">
        <v>90</v>
      </c>
      <c r="B91" s="6" t="s">
        <v>135</v>
      </c>
      <c r="C91" s="7">
        <v>38325</v>
      </c>
      <c r="D91" s="8">
        <v>6.2109270343799317E-2</v>
      </c>
      <c r="E91" s="6" t="s">
        <v>45</v>
      </c>
      <c r="F91" s="6" t="s">
        <v>63</v>
      </c>
      <c r="G91" s="9" t="s">
        <v>43</v>
      </c>
      <c r="H91" s="9" t="s">
        <v>15</v>
      </c>
      <c r="I91" s="10">
        <v>323</v>
      </c>
      <c r="J91" s="10">
        <v>21</v>
      </c>
      <c r="K91" s="10">
        <f t="shared" si="3"/>
        <v>6783</v>
      </c>
      <c r="L91" t="str">
        <f t="shared" si="4"/>
        <v/>
      </c>
    </row>
    <row r="92" spans="1:12" ht="15" x14ac:dyDescent="0.2">
      <c r="A92" s="6">
        <v>91</v>
      </c>
      <c r="B92" s="6" t="s">
        <v>136</v>
      </c>
      <c r="C92" s="7">
        <v>38280</v>
      </c>
      <c r="D92" s="8">
        <v>9.9513843112877254E-3</v>
      </c>
      <c r="E92" s="11" t="s">
        <v>92</v>
      </c>
      <c r="F92" s="6" t="s">
        <v>17</v>
      </c>
      <c r="G92" s="9" t="s">
        <v>43</v>
      </c>
      <c r="H92" s="9" t="s">
        <v>15</v>
      </c>
      <c r="I92" s="10">
        <v>229</v>
      </c>
      <c r="J92" s="10">
        <v>26</v>
      </c>
      <c r="K92" s="10">
        <f t="shared" si="3"/>
        <v>5954</v>
      </c>
      <c r="L92" t="str">
        <f t="shared" si="4"/>
        <v/>
      </c>
    </row>
    <row r="93" spans="1:12" ht="15" x14ac:dyDescent="0.2">
      <c r="A93" s="6">
        <v>92</v>
      </c>
      <c r="B93" s="6" t="s">
        <v>137</v>
      </c>
      <c r="C93" s="7">
        <v>38261</v>
      </c>
      <c r="D93" s="8">
        <v>0.75639696767736564</v>
      </c>
      <c r="E93" s="6" t="s">
        <v>57</v>
      </c>
      <c r="F93" s="6" t="s">
        <v>63</v>
      </c>
      <c r="G93" s="9" t="s">
        <v>18</v>
      </c>
      <c r="H93" s="9" t="s">
        <v>19</v>
      </c>
      <c r="I93" s="10">
        <v>322</v>
      </c>
      <c r="J93" s="10">
        <v>18</v>
      </c>
      <c r="K93" s="10">
        <f t="shared" si="3"/>
        <v>5796</v>
      </c>
      <c r="L93" t="str">
        <f t="shared" si="4"/>
        <v/>
      </c>
    </row>
    <row r="94" spans="1:12" ht="15" x14ac:dyDescent="0.2">
      <c r="A94" s="6">
        <v>93</v>
      </c>
      <c r="B94" s="6" t="s">
        <v>138</v>
      </c>
      <c r="C94" s="7">
        <v>38323</v>
      </c>
      <c r="D94" s="8">
        <v>8.9924151685165654E-3</v>
      </c>
      <c r="E94" s="11" t="s">
        <v>12</v>
      </c>
      <c r="F94" s="6" t="s">
        <v>46</v>
      </c>
      <c r="G94" s="9" t="s">
        <v>18</v>
      </c>
      <c r="H94" s="9" t="s">
        <v>23</v>
      </c>
      <c r="I94" s="10">
        <v>103</v>
      </c>
      <c r="J94" s="10">
        <v>25</v>
      </c>
      <c r="K94" s="10">
        <f t="shared" si="3"/>
        <v>2575</v>
      </c>
      <c r="L94" t="str">
        <f t="shared" si="4"/>
        <v/>
      </c>
    </row>
    <row r="95" spans="1:12" ht="15" x14ac:dyDescent="0.2">
      <c r="A95" s="6">
        <v>94</v>
      </c>
      <c r="B95" s="6" t="s">
        <v>139</v>
      </c>
      <c r="C95" s="7">
        <v>38276</v>
      </c>
      <c r="D95" s="8">
        <v>0.51549153686558391</v>
      </c>
      <c r="E95" s="6" t="s">
        <v>57</v>
      </c>
      <c r="F95" s="6" t="s">
        <v>29</v>
      </c>
      <c r="G95" s="9" t="s">
        <v>18</v>
      </c>
      <c r="H95" s="9" t="s">
        <v>23</v>
      </c>
      <c r="I95" s="10">
        <v>1945</v>
      </c>
      <c r="J95" s="10">
        <v>22</v>
      </c>
      <c r="K95" s="10">
        <f t="shared" si="3"/>
        <v>42790</v>
      </c>
      <c r="L95" t="str">
        <f t="shared" si="4"/>
        <v/>
      </c>
    </row>
    <row r="96" spans="1:12" ht="15" x14ac:dyDescent="0.2">
      <c r="A96" s="6">
        <v>95</v>
      </c>
      <c r="B96" s="6" t="s">
        <v>140</v>
      </c>
      <c r="C96" s="7">
        <v>38304</v>
      </c>
      <c r="D96" s="8">
        <v>6.5201011804294495E-4</v>
      </c>
      <c r="E96" s="11" t="s">
        <v>28</v>
      </c>
      <c r="F96" s="6" t="s">
        <v>22</v>
      </c>
      <c r="G96" s="9" t="s">
        <v>14</v>
      </c>
      <c r="H96" s="9" t="s">
        <v>15</v>
      </c>
      <c r="I96" s="10">
        <v>3249</v>
      </c>
      <c r="J96" s="10">
        <v>16</v>
      </c>
      <c r="K96" s="10">
        <f t="shared" si="3"/>
        <v>51984</v>
      </c>
      <c r="L96" t="str">
        <f t="shared" si="4"/>
        <v/>
      </c>
    </row>
    <row r="97" spans="1:12" ht="15" x14ac:dyDescent="0.2">
      <c r="A97" s="6">
        <v>96</v>
      </c>
      <c r="B97" s="6" t="s">
        <v>141</v>
      </c>
      <c r="C97" s="7">
        <v>38186</v>
      </c>
      <c r="D97" s="8">
        <v>0.1704190588539769</v>
      </c>
      <c r="E97" s="11" t="s">
        <v>50</v>
      </c>
      <c r="F97" s="6" t="s">
        <v>63</v>
      </c>
      <c r="G97" s="9" t="s">
        <v>18</v>
      </c>
      <c r="H97" s="9" t="s">
        <v>19</v>
      </c>
      <c r="I97" s="10">
        <v>349</v>
      </c>
      <c r="J97" s="10">
        <v>8</v>
      </c>
      <c r="K97" s="10">
        <f t="shared" si="3"/>
        <v>2792</v>
      </c>
      <c r="L97" t="str">
        <f t="shared" si="4"/>
        <v/>
      </c>
    </row>
    <row r="98" spans="1:12" ht="15" x14ac:dyDescent="0.2">
      <c r="A98" s="6">
        <v>97</v>
      </c>
      <c r="B98" s="6" t="s">
        <v>142</v>
      </c>
      <c r="C98" s="7">
        <v>38313</v>
      </c>
      <c r="D98" s="8">
        <v>0.89151762256576284</v>
      </c>
      <c r="E98" s="11" t="s">
        <v>59</v>
      </c>
      <c r="F98" s="6" t="s">
        <v>34</v>
      </c>
      <c r="G98" s="9" t="s">
        <v>43</v>
      </c>
      <c r="H98" s="9" t="s">
        <v>15</v>
      </c>
      <c r="I98" s="10">
        <v>1921</v>
      </c>
      <c r="J98" s="10">
        <v>24</v>
      </c>
      <c r="K98" s="10">
        <f t="shared" si="3"/>
        <v>46104</v>
      </c>
      <c r="L98" t="str">
        <f t="shared" si="4"/>
        <v/>
      </c>
    </row>
    <row r="99" spans="1:12" ht="15" x14ac:dyDescent="0.2">
      <c r="A99" s="6">
        <v>98</v>
      </c>
      <c r="B99" s="6" t="s">
        <v>143</v>
      </c>
      <c r="C99" s="7">
        <v>38213</v>
      </c>
      <c r="D99" s="8">
        <v>0.65029394527597706</v>
      </c>
      <c r="E99" s="11" t="s">
        <v>52</v>
      </c>
      <c r="F99" s="6" t="s">
        <v>26</v>
      </c>
      <c r="G99" s="9" t="s">
        <v>18</v>
      </c>
      <c r="H99" s="9" t="s">
        <v>15</v>
      </c>
      <c r="I99" s="10">
        <v>1049</v>
      </c>
      <c r="J99" s="10">
        <v>15</v>
      </c>
      <c r="K99" s="10">
        <f t="shared" si="3"/>
        <v>15735</v>
      </c>
      <c r="L99" t="str">
        <f t="shared" si="4"/>
        <v/>
      </c>
    </row>
    <row r="100" spans="1:12" ht="15" x14ac:dyDescent="0.2">
      <c r="A100" s="6">
        <v>99</v>
      </c>
      <c r="B100" s="6" t="s">
        <v>144</v>
      </c>
      <c r="C100" s="7">
        <v>38310</v>
      </c>
      <c r="D100" s="8">
        <v>0.27568722199094986</v>
      </c>
      <c r="E100" s="11" t="s">
        <v>92</v>
      </c>
      <c r="F100" s="6" t="s">
        <v>29</v>
      </c>
      <c r="G100" s="9" t="s">
        <v>18</v>
      </c>
      <c r="H100" s="9" t="s">
        <v>15</v>
      </c>
      <c r="I100" s="10">
        <v>4210</v>
      </c>
      <c r="J100" s="10">
        <v>15</v>
      </c>
      <c r="K100" s="10">
        <f t="shared" si="3"/>
        <v>63150</v>
      </c>
      <c r="L100" t="str">
        <f t="shared" si="4"/>
        <v/>
      </c>
    </row>
    <row r="101" spans="1:12" ht="15" x14ac:dyDescent="0.2">
      <c r="A101" s="6">
        <v>100</v>
      </c>
      <c r="B101" s="6" t="s">
        <v>145</v>
      </c>
      <c r="C101" s="7">
        <v>38114</v>
      </c>
      <c r="D101" s="8">
        <v>0.756652188169463</v>
      </c>
      <c r="E101" s="6" t="s">
        <v>25</v>
      </c>
      <c r="F101" s="6" t="s">
        <v>31</v>
      </c>
      <c r="G101" s="9" t="s">
        <v>18</v>
      </c>
      <c r="H101" s="9" t="s">
        <v>23</v>
      </c>
      <c r="I101" s="10">
        <v>1153</v>
      </c>
      <c r="J101" s="10">
        <v>32</v>
      </c>
      <c r="K101" s="10">
        <f t="shared" si="3"/>
        <v>36896</v>
      </c>
      <c r="L101" t="str">
        <f t="shared" si="4"/>
        <v/>
      </c>
    </row>
    <row r="102" spans="1:12" ht="15" x14ac:dyDescent="0.2">
      <c r="A102" s="6">
        <v>101</v>
      </c>
      <c r="B102" s="6" t="s">
        <v>146</v>
      </c>
      <c r="C102" s="7">
        <v>38326</v>
      </c>
      <c r="D102" s="8">
        <v>0.93385361064476502</v>
      </c>
      <c r="E102" s="11" t="s">
        <v>36</v>
      </c>
      <c r="F102" s="6" t="s">
        <v>37</v>
      </c>
      <c r="G102" s="9" t="s">
        <v>43</v>
      </c>
      <c r="H102" s="9" t="s">
        <v>15</v>
      </c>
      <c r="I102" s="10">
        <v>511</v>
      </c>
      <c r="J102" s="10">
        <v>23</v>
      </c>
      <c r="K102" s="10">
        <f t="shared" si="3"/>
        <v>11753</v>
      </c>
      <c r="L102" t="str">
        <f t="shared" si="4"/>
        <v/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2</vt:i4>
      </vt:variant>
    </vt:vector>
  </HeadingPairs>
  <TitlesOfParts>
    <vt:vector size="7" baseType="lpstr">
      <vt:lpstr>שאלה 1</vt:lpstr>
      <vt:lpstr>שאלה 2</vt:lpstr>
      <vt:lpstr>שאלה 3</vt:lpstr>
      <vt:lpstr>שאלה 4</vt:lpstr>
      <vt:lpstr>פריטים</vt:lpstr>
      <vt:lpstr>Hour1</vt:lpstr>
      <vt:lpstr>Hour2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Eliran Sanor</dc:creator>
  <cp:lastModifiedBy>amichai</cp:lastModifiedBy>
  <dcterms:created xsi:type="dcterms:W3CDTF">2009-01-09T07:50:15Z</dcterms:created>
  <dcterms:modified xsi:type="dcterms:W3CDTF">2011-10-23T09:55:00Z</dcterms:modified>
</cp:coreProperties>
</file>